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0\commun\ETUDES_ESPECES\PECHELECT\ResultatsPE\2025\FD42\SauvetageFD42_2025\"/>
    </mc:Choice>
  </mc:AlternateContent>
  <xr:revisionPtr revIDLastSave="0" documentId="13_ncr:1_{DB78F4CE-6FCB-4652-AFD8-4B30AE0A61C3}" xr6:coauthVersionLast="47" xr6:coauthVersionMax="47" xr10:uidLastSave="{00000000-0000-0000-0000-000000000000}"/>
  <bookViews>
    <workbookView xWindow="-120" yWindow="-120" windowWidth="29040" windowHeight="15840" activeTab="3" xr2:uid="{5CD9AC0B-23C2-4244-B0D5-E1D6C4FCC3AC}"/>
  </bookViews>
  <sheets>
    <sheet name="tcdOND" sheetId="3" r:id="rId1"/>
    <sheet name="Ondaine avalcotatay" sheetId="1" r:id="rId2"/>
    <sheet name="tcdODN" sheetId="4" r:id="rId3"/>
    <sheet name="OndenonamontCotatay" sheetId="2" r:id="rId4"/>
  </sheets>
  <definedNames>
    <definedName name="_xlnm._FilterDatabase" localSheetId="1" hidden="1">'Ondaine avalcotatay'!$A$1:$K$63</definedName>
  </definedNames>
  <calcPr calcId="181029"/>
  <pivotCaches>
    <pivotCache cacheId="7" r:id="rId5"/>
    <pivotCache cacheId="1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2" l="1"/>
  <c r="K20" i="2" s="1"/>
  <c r="I10" i="1"/>
  <c r="J10" i="1" s="1"/>
</calcChain>
</file>

<file path=xl/sharedStrings.xml><?xml version="1.0" encoding="utf-8"?>
<sst xmlns="http://schemas.openxmlformats.org/spreadsheetml/2006/main" count="237" uniqueCount="29">
  <si>
    <t>TRF</t>
  </si>
  <si>
    <t>Poids (g)</t>
  </si>
  <si>
    <t>long (mm)</t>
  </si>
  <si>
    <t>effectif</t>
  </si>
  <si>
    <t>espèce</t>
  </si>
  <si>
    <t>CHE</t>
  </si>
  <si>
    <t>GOU</t>
  </si>
  <si>
    <t>PER</t>
  </si>
  <si>
    <t>PFL</t>
  </si>
  <si>
    <t>GAR</t>
  </si>
  <si>
    <t>VAI</t>
  </si>
  <si>
    <t>LOF</t>
  </si>
  <si>
    <t>Étiquettes de lignes</t>
  </si>
  <si>
    <t>(vide)</t>
  </si>
  <si>
    <t>Total général</t>
  </si>
  <si>
    <t>Somme de effectif</t>
  </si>
  <si>
    <t>Somme de Poids (g)</t>
  </si>
  <si>
    <t>faciès</t>
  </si>
  <si>
    <t>Dis à 0</t>
  </si>
  <si>
    <t>larg</t>
  </si>
  <si>
    <t>PLT</t>
  </si>
  <si>
    <t>RAD</t>
  </si>
  <si>
    <t>MOU</t>
  </si>
  <si>
    <t>long tot</t>
  </si>
  <si>
    <t>m²</t>
  </si>
  <si>
    <t>PLC</t>
  </si>
  <si>
    <t>lot</t>
  </si>
  <si>
    <t>individuel</t>
  </si>
  <si>
    <t>groupé lot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</si>
</sst>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4">
    <dxf>
      <alignment vertical="center"/>
    </dxf>
    <dxf>
      <alignment vertic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RES Pierre" refreshedDate="45828.658109490738" createdVersion="8" refreshedVersion="8" minRefreshableVersion="3" recordCount="63" xr:uid="{8F7D7B1F-4F60-4656-876F-DFCC8BBD14D2}">
  <cacheSource type="worksheet">
    <worksheetSource ref="A1:D1048576" sheet="Ondaine avalcotatay"/>
  </cacheSource>
  <cacheFields count="4">
    <cacheField name="espèce" numFmtId="0">
      <sharedItems containsBlank="1" count="9">
        <s v="TRF"/>
        <s v="CHE"/>
        <s v="GOU"/>
        <s v="PER"/>
        <s v="PFL"/>
        <s v="GAR"/>
        <s v="VAI"/>
        <s v="LOF"/>
        <m/>
      </sharedItems>
    </cacheField>
    <cacheField name="Poids (g)" numFmtId="0">
      <sharedItems containsString="0" containsBlank="1" containsNumber="1" containsInteger="1" minValue="34" maxValue="2020"/>
    </cacheField>
    <cacheField name="long (mm)" numFmtId="0">
      <sharedItems containsString="0" containsBlank="1" containsNumber="1" containsInteger="1" minValue="43" maxValue="304"/>
    </cacheField>
    <cacheField name="effectif" numFmtId="0">
      <sharedItems containsString="0" containsBlank="1" containsNumber="1" containsInteger="1" minValue="0" maxValue="1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RES Pierre" refreshedDate="45828.664680439811" createdVersion="8" refreshedVersion="8" minRefreshableVersion="3" recordCount="63" xr:uid="{A76F28AC-9356-42C9-B0A8-32EE3D215BFD}">
  <cacheSource type="worksheet">
    <worksheetSource ref="A1:D1048576" sheet="OndenonamontCotatay"/>
  </cacheSource>
  <cacheFields count="4">
    <cacheField name="espèce" numFmtId="0">
      <sharedItems containsBlank="1" count="3">
        <s v="TRF"/>
        <s v="LOF"/>
        <m/>
      </sharedItems>
    </cacheField>
    <cacheField name="Poids (g)" numFmtId="0">
      <sharedItems containsString="0" containsBlank="1" containsNumber="1" containsInteger="1" minValue="26" maxValue="205"/>
    </cacheField>
    <cacheField name="long (mm)" numFmtId="0">
      <sharedItems containsString="0" containsBlank="1" containsNumber="1" containsInteger="1" minValue="46" maxValue="252"/>
    </cacheField>
    <cacheField name="effectif" numFmtId="0">
      <sharedItems containsString="0" containsBlank="1" containsNumber="1" containsInteger="1" minValue="0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x v="0"/>
    <n v="333"/>
    <n v="304"/>
    <n v="1"/>
  </r>
  <r>
    <x v="0"/>
    <n v="182"/>
    <n v="248"/>
    <n v="1"/>
  </r>
  <r>
    <x v="0"/>
    <n v="140"/>
    <n v="232"/>
    <n v="1"/>
  </r>
  <r>
    <x v="0"/>
    <n v="82"/>
    <n v="200"/>
    <n v="1"/>
  </r>
  <r>
    <x v="0"/>
    <n v="98"/>
    <n v="204"/>
    <n v="1"/>
  </r>
  <r>
    <x v="0"/>
    <n v="106"/>
    <n v="205"/>
    <n v="1"/>
  </r>
  <r>
    <x v="0"/>
    <n v="62"/>
    <n v="174"/>
    <n v="1"/>
  </r>
  <r>
    <x v="0"/>
    <n v="68"/>
    <n v="187"/>
    <n v="1"/>
  </r>
  <r>
    <x v="0"/>
    <n v="34"/>
    <n v="146"/>
    <n v="1"/>
  </r>
  <r>
    <x v="0"/>
    <n v="202"/>
    <n v="268"/>
    <n v="1"/>
  </r>
  <r>
    <x v="0"/>
    <n v="85"/>
    <n v="186"/>
    <n v="1"/>
  </r>
  <r>
    <x v="0"/>
    <n v="48"/>
    <n v="167"/>
    <n v="1"/>
  </r>
  <r>
    <x v="0"/>
    <n v="54"/>
    <n v="173"/>
    <n v="1"/>
  </r>
  <r>
    <x v="0"/>
    <n v="62"/>
    <n v="177"/>
    <n v="1"/>
  </r>
  <r>
    <x v="0"/>
    <n v="82"/>
    <n v="188"/>
    <n v="1"/>
  </r>
  <r>
    <x v="0"/>
    <n v="90"/>
    <n v="196"/>
    <n v="1"/>
  </r>
  <r>
    <x v="0"/>
    <n v="90"/>
    <n v="198"/>
    <n v="1"/>
  </r>
  <r>
    <x v="0"/>
    <n v="69"/>
    <n v="177"/>
    <n v="1"/>
  </r>
  <r>
    <x v="0"/>
    <n v="57"/>
    <n v="172"/>
    <n v="1"/>
  </r>
  <r>
    <x v="0"/>
    <n v="124"/>
    <n v="213"/>
    <n v="1"/>
  </r>
  <r>
    <x v="0"/>
    <n v="95"/>
    <n v="199"/>
    <n v="1"/>
  </r>
  <r>
    <x v="0"/>
    <n v="96"/>
    <n v="204"/>
    <n v="1"/>
  </r>
  <r>
    <x v="0"/>
    <n v="192"/>
    <n v="246"/>
    <n v="1"/>
  </r>
  <r>
    <x v="0"/>
    <n v="61"/>
    <n v="178"/>
    <n v="1"/>
  </r>
  <r>
    <x v="0"/>
    <n v="56"/>
    <n v="169"/>
    <n v="1"/>
  </r>
  <r>
    <x v="0"/>
    <n v="57"/>
    <n v="174"/>
    <n v="1"/>
  </r>
  <r>
    <x v="0"/>
    <n v="67"/>
    <n v="178"/>
    <n v="1"/>
  </r>
  <r>
    <x v="0"/>
    <n v="62"/>
    <n v="173"/>
    <n v="1"/>
  </r>
  <r>
    <x v="0"/>
    <n v="76"/>
    <n v="180"/>
    <n v="1"/>
  </r>
  <r>
    <x v="0"/>
    <n v="70"/>
    <n v="172"/>
    <n v="1"/>
  </r>
  <r>
    <x v="0"/>
    <n v="101"/>
    <n v="207"/>
    <n v="1"/>
  </r>
  <r>
    <x v="0"/>
    <n v="49"/>
    <n v="166"/>
    <n v="1"/>
  </r>
  <r>
    <x v="0"/>
    <n v="112"/>
    <n v="208"/>
    <n v="1"/>
  </r>
  <r>
    <x v="0"/>
    <n v="127"/>
    <n v="176"/>
    <n v="1"/>
  </r>
  <r>
    <x v="0"/>
    <n v="120"/>
    <n v="217"/>
    <n v="1"/>
  </r>
  <r>
    <x v="0"/>
    <n v="78"/>
    <n v="186"/>
    <n v="1"/>
  </r>
  <r>
    <x v="0"/>
    <n v="124"/>
    <n v="212"/>
    <n v="1"/>
  </r>
  <r>
    <x v="0"/>
    <n v="77"/>
    <n v="187"/>
    <n v="1"/>
  </r>
  <r>
    <x v="0"/>
    <n v="108"/>
    <n v="208"/>
    <n v="1"/>
  </r>
  <r>
    <x v="0"/>
    <n v="38"/>
    <n v="149"/>
    <n v="1"/>
  </r>
  <r>
    <x v="0"/>
    <n v="56"/>
    <n v="172"/>
    <n v="1"/>
  </r>
  <r>
    <x v="0"/>
    <n v="81"/>
    <n v="185"/>
    <n v="1"/>
  </r>
  <r>
    <x v="0"/>
    <n v="36"/>
    <n v="147"/>
    <n v="1"/>
  </r>
  <r>
    <x v="0"/>
    <n v="62"/>
    <n v="172"/>
    <n v="1"/>
  </r>
  <r>
    <x v="0"/>
    <n v="76"/>
    <n v="187"/>
    <n v="1"/>
  </r>
  <r>
    <x v="0"/>
    <n v="80"/>
    <n v="195"/>
    <n v="1"/>
  </r>
  <r>
    <x v="0"/>
    <m/>
    <n v="46"/>
    <n v="0"/>
  </r>
  <r>
    <x v="0"/>
    <n v="389"/>
    <n v="69"/>
    <n v="140"/>
  </r>
  <r>
    <x v="1"/>
    <m/>
    <n v="96"/>
    <m/>
  </r>
  <r>
    <x v="1"/>
    <n v="2020"/>
    <n v="226"/>
    <n v="36"/>
  </r>
  <r>
    <x v="2"/>
    <m/>
    <n v="73"/>
    <m/>
  </r>
  <r>
    <x v="2"/>
    <n v="433"/>
    <n v="157"/>
    <n v="20"/>
  </r>
  <r>
    <x v="3"/>
    <m/>
    <n v="139"/>
    <m/>
  </r>
  <r>
    <x v="3"/>
    <n v="278"/>
    <n v="186"/>
    <n v="5"/>
  </r>
  <r>
    <x v="4"/>
    <m/>
    <n v="51"/>
    <m/>
  </r>
  <r>
    <x v="4"/>
    <n v="106"/>
    <n v="86"/>
    <n v="6"/>
  </r>
  <r>
    <x v="5"/>
    <m/>
    <n v="74"/>
    <m/>
  </r>
  <r>
    <x v="5"/>
    <n v="826"/>
    <n v="149"/>
    <n v="53"/>
  </r>
  <r>
    <x v="6"/>
    <m/>
    <n v="43"/>
    <m/>
  </r>
  <r>
    <x v="6"/>
    <n v="460"/>
    <n v="87"/>
    <n v="110"/>
  </r>
  <r>
    <x v="7"/>
    <m/>
    <n v="61"/>
    <m/>
  </r>
  <r>
    <x v="7"/>
    <n v="260"/>
    <n v="127"/>
    <n v="31"/>
  </r>
  <r>
    <x v="8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x v="0"/>
    <n v="26"/>
    <n v="46"/>
    <m/>
  </r>
  <r>
    <x v="0"/>
    <m/>
    <n v="74"/>
    <n v="11"/>
  </r>
  <r>
    <x v="0"/>
    <n v="160"/>
    <n v="241"/>
    <n v="1"/>
  </r>
  <r>
    <x v="0"/>
    <n v="205"/>
    <n v="227"/>
    <n v="1"/>
  </r>
  <r>
    <x v="0"/>
    <n v="126"/>
    <n v="225"/>
    <n v="1"/>
  </r>
  <r>
    <x v="0"/>
    <n v="103"/>
    <n v="209"/>
    <n v="1"/>
  </r>
  <r>
    <x v="0"/>
    <n v="77"/>
    <n v="187"/>
    <n v="1"/>
  </r>
  <r>
    <x v="0"/>
    <n v="97"/>
    <n v="206"/>
    <n v="1"/>
  </r>
  <r>
    <x v="0"/>
    <n v="119"/>
    <n v="208"/>
    <n v="1"/>
  </r>
  <r>
    <x v="0"/>
    <n v="57"/>
    <n v="171"/>
    <n v="1"/>
  </r>
  <r>
    <x v="0"/>
    <n v="53"/>
    <n v="164"/>
    <n v="1"/>
  </r>
  <r>
    <x v="0"/>
    <n v="53"/>
    <n v="167"/>
    <n v="1"/>
  </r>
  <r>
    <x v="0"/>
    <n v="68"/>
    <n v="186"/>
    <n v="1"/>
  </r>
  <r>
    <x v="0"/>
    <n v="62"/>
    <n v="172"/>
    <n v="1"/>
  </r>
  <r>
    <x v="0"/>
    <n v="76"/>
    <n v="196"/>
    <n v="1"/>
  </r>
  <r>
    <x v="0"/>
    <n v="166"/>
    <n v="252"/>
    <n v="1"/>
  </r>
  <r>
    <x v="0"/>
    <n v="101"/>
    <n v="202"/>
    <n v="1"/>
  </r>
  <r>
    <x v="0"/>
    <n v="53"/>
    <n v="172"/>
    <n v="1"/>
  </r>
  <r>
    <x v="0"/>
    <n v="172"/>
    <n v="246"/>
    <n v="1"/>
  </r>
  <r>
    <x v="0"/>
    <n v="66"/>
    <n v="180"/>
    <n v="1"/>
  </r>
  <r>
    <x v="1"/>
    <m/>
    <n v="114"/>
    <n v="0"/>
  </r>
  <r>
    <x v="1"/>
    <n v="78"/>
    <n v="124"/>
    <n v="6"/>
  </r>
  <r>
    <x v="1"/>
    <m/>
    <n v="75"/>
    <n v="0"/>
  </r>
  <r>
    <x v="1"/>
    <n v="33"/>
    <n v="86"/>
    <n v="6"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  <r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538432-0387-4D95-8247-B79D98BF53C3}" name="Tableau croisé dynamique1" cacheId="7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C13" firstHeaderRow="0" firstDataRow="1" firstDataCol="1"/>
  <pivotFields count="4">
    <pivotField axis="axisRow" showAll="0">
      <items count="10">
        <item x="0"/>
        <item x="6"/>
        <item x="7"/>
        <item x="1"/>
        <item x="2"/>
        <item x="5"/>
        <item x="3"/>
        <item x="4"/>
        <item x="8"/>
        <item t="default"/>
      </items>
    </pivotField>
    <pivotField dataField="1" showAll="0"/>
    <pivotField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effectif" fld="3" baseField="0" baseItem="0"/>
    <dataField name="Somme de Poids (g)" fld="1" baseField="0" baseItem="0"/>
  </dataFields>
  <formats count="4"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9864A1-B1D8-4E05-9F0A-F958E83AD3C1}" name="Tableau croisé dynamique2" cacheId="11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C7" firstHeaderRow="0" firstDataRow="1" firstDataCol="1"/>
  <pivotFields count="4"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effectif" fld="3" baseField="0" baseItem="0"/>
    <dataField name="Somme de Poids (g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12912-2A04-4A21-96E6-EFE455A7B401}">
  <dimension ref="A3:C13"/>
  <sheetViews>
    <sheetView workbookViewId="0">
      <selection activeCell="D33" sqref="D33"/>
    </sheetView>
  </sheetViews>
  <sheetFormatPr baseColWidth="10" defaultRowHeight="15" x14ac:dyDescent="0.25"/>
  <cols>
    <col min="1" max="1" width="21" bestFit="1" customWidth="1"/>
    <col min="2" max="2" width="17.5703125" bestFit="1" customWidth="1"/>
    <col min="3" max="3" width="18.7109375" bestFit="1" customWidth="1"/>
  </cols>
  <sheetData>
    <row r="3" spans="1:3" x14ac:dyDescent="0.25">
      <c r="A3" s="1" t="s">
        <v>12</v>
      </c>
      <c r="B3" t="s">
        <v>15</v>
      </c>
      <c r="C3" t="s">
        <v>16</v>
      </c>
    </row>
    <row r="4" spans="1:3" x14ac:dyDescent="0.25">
      <c r="A4" s="2" t="s">
        <v>0</v>
      </c>
      <c r="B4" s="3">
        <v>186</v>
      </c>
      <c r="C4" s="3">
        <v>4614</v>
      </c>
    </row>
    <row r="5" spans="1:3" x14ac:dyDescent="0.25">
      <c r="A5" s="2" t="s">
        <v>10</v>
      </c>
      <c r="B5" s="3">
        <v>110</v>
      </c>
      <c r="C5" s="3">
        <v>460</v>
      </c>
    </row>
    <row r="6" spans="1:3" x14ac:dyDescent="0.25">
      <c r="A6" s="2" t="s">
        <v>11</v>
      </c>
      <c r="B6" s="3">
        <v>31</v>
      </c>
      <c r="C6" s="3">
        <v>260</v>
      </c>
    </row>
    <row r="7" spans="1:3" x14ac:dyDescent="0.25">
      <c r="A7" s="2" t="s">
        <v>5</v>
      </c>
      <c r="B7" s="3">
        <v>36</v>
      </c>
      <c r="C7" s="3">
        <v>2020</v>
      </c>
    </row>
    <row r="8" spans="1:3" x14ac:dyDescent="0.25">
      <c r="A8" s="2" t="s">
        <v>6</v>
      </c>
      <c r="B8" s="3">
        <v>20</v>
      </c>
      <c r="C8" s="3">
        <v>433</v>
      </c>
    </row>
    <row r="9" spans="1:3" x14ac:dyDescent="0.25">
      <c r="A9" s="2" t="s">
        <v>9</v>
      </c>
      <c r="B9" s="3">
        <v>53</v>
      </c>
      <c r="C9" s="3">
        <v>826</v>
      </c>
    </row>
    <row r="10" spans="1:3" x14ac:dyDescent="0.25">
      <c r="A10" s="2" t="s">
        <v>7</v>
      </c>
      <c r="B10" s="3">
        <v>5</v>
      </c>
      <c r="C10" s="3">
        <v>278</v>
      </c>
    </row>
    <row r="11" spans="1:3" x14ac:dyDescent="0.25">
      <c r="A11" s="2" t="s">
        <v>8</v>
      </c>
      <c r="B11" s="3">
        <v>6</v>
      </c>
      <c r="C11" s="3">
        <v>106</v>
      </c>
    </row>
    <row r="12" spans="1:3" x14ac:dyDescent="0.25">
      <c r="A12" s="2" t="s">
        <v>13</v>
      </c>
      <c r="B12" s="3"/>
      <c r="C12" s="3"/>
    </row>
    <row r="13" spans="1:3" s="5" customFormat="1" ht="37.5" customHeight="1" x14ac:dyDescent="0.25">
      <c r="A13" s="5" t="s">
        <v>14</v>
      </c>
      <c r="B13" s="6">
        <v>447</v>
      </c>
      <c r="C13" s="6">
        <v>8997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FECA-A19B-448F-B61F-D1E4D1B799CB}">
  <dimension ref="A1:K63"/>
  <sheetViews>
    <sheetView workbookViewId="0">
      <selection activeCell="I14" sqref="I14"/>
    </sheetView>
  </sheetViews>
  <sheetFormatPr baseColWidth="10" defaultRowHeight="15" x14ac:dyDescent="0.25"/>
  <cols>
    <col min="5" max="5" width="11.85546875" bestFit="1" customWidth="1"/>
  </cols>
  <sheetData>
    <row r="1" spans="1:11" x14ac:dyDescent="0.25">
      <c r="A1" t="s">
        <v>4</v>
      </c>
      <c r="B1" t="s">
        <v>1</v>
      </c>
      <c r="C1" t="s">
        <v>2</v>
      </c>
      <c r="D1" t="s">
        <v>3</v>
      </c>
      <c r="E1" t="s">
        <v>26</v>
      </c>
      <c r="G1" t="s">
        <v>17</v>
      </c>
      <c r="H1" t="s">
        <v>18</v>
      </c>
      <c r="I1" t="s">
        <v>19</v>
      </c>
    </row>
    <row r="2" spans="1:11" x14ac:dyDescent="0.25">
      <c r="A2" t="s">
        <v>0</v>
      </c>
      <c r="B2">
        <v>333</v>
      </c>
      <c r="C2">
        <v>304</v>
      </c>
      <c r="D2">
        <v>1</v>
      </c>
      <c r="E2" t="s">
        <v>27</v>
      </c>
      <c r="G2" t="s">
        <v>20</v>
      </c>
      <c r="I2">
        <v>6</v>
      </c>
    </row>
    <row r="3" spans="1:11" x14ac:dyDescent="0.25">
      <c r="A3" t="s">
        <v>0</v>
      </c>
      <c r="B3">
        <v>182</v>
      </c>
      <c r="C3">
        <v>248</v>
      </c>
      <c r="D3">
        <v>1</v>
      </c>
      <c r="E3" t="s">
        <v>27</v>
      </c>
      <c r="G3" t="s">
        <v>20</v>
      </c>
      <c r="I3">
        <v>6.3</v>
      </c>
    </row>
    <row r="4" spans="1:11" x14ac:dyDescent="0.25">
      <c r="A4" t="s">
        <v>0</v>
      </c>
      <c r="B4">
        <v>140</v>
      </c>
      <c r="C4">
        <v>232</v>
      </c>
      <c r="D4">
        <v>1</v>
      </c>
      <c r="E4" t="s">
        <v>27</v>
      </c>
      <c r="G4" t="s">
        <v>20</v>
      </c>
      <c r="H4">
        <v>34</v>
      </c>
      <c r="I4">
        <v>5.3</v>
      </c>
    </row>
    <row r="5" spans="1:11" x14ac:dyDescent="0.25">
      <c r="A5" t="s">
        <v>0</v>
      </c>
      <c r="B5">
        <v>82</v>
      </c>
      <c r="C5">
        <v>200</v>
      </c>
      <c r="D5">
        <v>1</v>
      </c>
      <c r="E5" t="s">
        <v>27</v>
      </c>
      <c r="G5" t="s">
        <v>21</v>
      </c>
      <c r="I5">
        <v>3.8</v>
      </c>
    </row>
    <row r="6" spans="1:11" x14ac:dyDescent="0.25">
      <c r="A6" t="s">
        <v>0</v>
      </c>
      <c r="B6">
        <v>98</v>
      </c>
      <c r="C6">
        <v>204</v>
      </c>
      <c r="D6">
        <v>1</v>
      </c>
      <c r="E6" t="s">
        <v>27</v>
      </c>
      <c r="G6" t="s">
        <v>21</v>
      </c>
      <c r="I6">
        <v>4.3</v>
      </c>
    </row>
    <row r="7" spans="1:11" x14ac:dyDescent="0.25">
      <c r="A7" t="s">
        <v>0</v>
      </c>
      <c r="B7">
        <v>106</v>
      </c>
      <c r="C7">
        <v>205</v>
      </c>
      <c r="D7">
        <v>1</v>
      </c>
      <c r="E7" t="s">
        <v>27</v>
      </c>
      <c r="G7" t="s">
        <v>21</v>
      </c>
      <c r="H7">
        <v>79</v>
      </c>
      <c r="I7">
        <v>3.4</v>
      </c>
    </row>
    <row r="8" spans="1:11" x14ac:dyDescent="0.25">
      <c r="A8" t="s">
        <v>0</v>
      </c>
      <c r="B8">
        <v>62</v>
      </c>
      <c r="C8">
        <v>174</v>
      </c>
      <c r="D8">
        <v>1</v>
      </c>
      <c r="E8" t="s">
        <v>27</v>
      </c>
      <c r="G8" t="s">
        <v>22</v>
      </c>
      <c r="I8">
        <v>4.3</v>
      </c>
    </row>
    <row r="9" spans="1:11" x14ac:dyDescent="0.25">
      <c r="A9" t="s">
        <v>0</v>
      </c>
      <c r="B9">
        <v>68</v>
      </c>
      <c r="C9">
        <v>187</v>
      </c>
      <c r="D9">
        <v>1</v>
      </c>
      <c r="E9" t="s">
        <v>27</v>
      </c>
      <c r="G9" t="s">
        <v>22</v>
      </c>
      <c r="H9">
        <v>89</v>
      </c>
      <c r="I9">
        <v>3.6</v>
      </c>
    </row>
    <row r="10" spans="1:11" x14ac:dyDescent="0.25">
      <c r="A10" t="s">
        <v>0</v>
      </c>
      <c r="B10">
        <v>34</v>
      </c>
      <c r="C10">
        <v>146</v>
      </c>
      <c r="D10">
        <v>1</v>
      </c>
      <c r="E10" t="s">
        <v>27</v>
      </c>
      <c r="G10" t="s">
        <v>23</v>
      </c>
      <c r="H10">
        <v>89</v>
      </c>
      <c r="I10">
        <f>AVERAGE(I2:I9)</f>
        <v>4.625</v>
      </c>
      <c r="J10">
        <f>H10*I10</f>
        <v>411.625</v>
      </c>
      <c r="K10" t="s">
        <v>24</v>
      </c>
    </row>
    <row r="11" spans="1:11" x14ac:dyDescent="0.25">
      <c r="A11" t="s">
        <v>0</v>
      </c>
      <c r="B11">
        <v>202</v>
      </c>
      <c r="C11">
        <v>268</v>
      </c>
      <c r="D11">
        <v>1</v>
      </c>
      <c r="E11" t="s">
        <v>27</v>
      </c>
    </row>
    <row r="12" spans="1:11" x14ac:dyDescent="0.25">
      <c r="A12" t="s">
        <v>0</v>
      </c>
      <c r="B12">
        <v>85</v>
      </c>
      <c r="C12">
        <v>186</v>
      </c>
      <c r="D12">
        <v>1</v>
      </c>
      <c r="E12" t="s">
        <v>27</v>
      </c>
    </row>
    <row r="13" spans="1:11" x14ac:dyDescent="0.25">
      <c r="A13" t="s">
        <v>0</v>
      </c>
      <c r="B13">
        <v>48</v>
      </c>
      <c r="C13">
        <v>167</v>
      </c>
      <c r="D13">
        <v>1</v>
      </c>
      <c r="E13" t="s">
        <v>27</v>
      </c>
    </row>
    <row r="14" spans="1:11" x14ac:dyDescent="0.25">
      <c r="A14" t="s">
        <v>0</v>
      </c>
      <c r="B14">
        <v>54</v>
      </c>
      <c r="C14">
        <v>173</v>
      </c>
      <c r="D14">
        <v>1</v>
      </c>
      <c r="E14" t="s">
        <v>27</v>
      </c>
    </row>
    <row r="15" spans="1:11" x14ac:dyDescent="0.25">
      <c r="A15" t="s">
        <v>0</v>
      </c>
      <c r="B15">
        <v>62</v>
      </c>
      <c r="C15">
        <v>177</v>
      </c>
      <c r="D15">
        <v>1</v>
      </c>
      <c r="E15" t="s">
        <v>27</v>
      </c>
    </row>
    <row r="16" spans="1:11" x14ac:dyDescent="0.25">
      <c r="A16" t="s">
        <v>0</v>
      </c>
      <c r="B16">
        <v>82</v>
      </c>
      <c r="C16">
        <v>188</v>
      </c>
      <c r="D16">
        <v>1</v>
      </c>
      <c r="E16" t="s">
        <v>27</v>
      </c>
    </row>
    <row r="17" spans="1:5" x14ac:dyDescent="0.25">
      <c r="A17" t="s">
        <v>0</v>
      </c>
      <c r="B17">
        <v>90</v>
      </c>
      <c r="C17">
        <v>196</v>
      </c>
      <c r="D17">
        <v>1</v>
      </c>
      <c r="E17" t="s">
        <v>27</v>
      </c>
    </row>
    <row r="18" spans="1:5" x14ac:dyDescent="0.25">
      <c r="A18" t="s">
        <v>0</v>
      </c>
      <c r="B18">
        <v>90</v>
      </c>
      <c r="C18">
        <v>198</v>
      </c>
      <c r="D18">
        <v>1</v>
      </c>
      <c r="E18" t="s">
        <v>27</v>
      </c>
    </row>
    <row r="19" spans="1:5" x14ac:dyDescent="0.25">
      <c r="A19" t="s">
        <v>0</v>
      </c>
      <c r="B19">
        <v>69</v>
      </c>
      <c r="C19">
        <v>177</v>
      </c>
      <c r="D19">
        <v>1</v>
      </c>
      <c r="E19" t="s">
        <v>27</v>
      </c>
    </row>
    <row r="20" spans="1:5" x14ac:dyDescent="0.25">
      <c r="A20" t="s">
        <v>0</v>
      </c>
      <c r="B20">
        <v>57</v>
      </c>
      <c r="C20">
        <v>172</v>
      </c>
      <c r="D20">
        <v>1</v>
      </c>
      <c r="E20" t="s">
        <v>27</v>
      </c>
    </row>
    <row r="21" spans="1:5" x14ac:dyDescent="0.25">
      <c r="A21" t="s">
        <v>0</v>
      </c>
      <c r="B21">
        <v>124</v>
      </c>
      <c r="C21">
        <v>213</v>
      </c>
      <c r="D21">
        <v>1</v>
      </c>
      <c r="E21" t="s">
        <v>27</v>
      </c>
    </row>
    <row r="22" spans="1:5" x14ac:dyDescent="0.25">
      <c r="A22" t="s">
        <v>0</v>
      </c>
      <c r="B22">
        <v>95</v>
      </c>
      <c r="C22">
        <v>199</v>
      </c>
      <c r="D22">
        <v>1</v>
      </c>
      <c r="E22" t="s">
        <v>27</v>
      </c>
    </row>
    <row r="23" spans="1:5" x14ac:dyDescent="0.25">
      <c r="A23" t="s">
        <v>0</v>
      </c>
      <c r="B23">
        <v>96</v>
      </c>
      <c r="C23">
        <v>204</v>
      </c>
      <c r="D23">
        <v>1</v>
      </c>
      <c r="E23" t="s">
        <v>27</v>
      </c>
    </row>
    <row r="24" spans="1:5" x14ac:dyDescent="0.25">
      <c r="A24" t="s">
        <v>0</v>
      </c>
      <c r="B24">
        <v>192</v>
      </c>
      <c r="C24">
        <v>246</v>
      </c>
      <c r="D24">
        <v>1</v>
      </c>
      <c r="E24" t="s">
        <v>27</v>
      </c>
    </row>
    <row r="25" spans="1:5" x14ac:dyDescent="0.25">
      <c r="A25" t="s">
        <v>0</v>
      </c>
      <c r="B25">
        <v>61</v>
      </c>
      <c r="C25">
        <v>178</v>
      </c>
      <c r="D25">
        <v>1</v>
      </c>
      <c r="E25" t="s">
        <v>27</v>
      </c>
    </row>
    <row r="26" spans="1:5" x14ac:dyDescent="0.25">
      <c r="A26" t="s">
        <v>0</v>
      </c>
      <c r="B26">
        <v>56</v>
      </c>
      <c r="C26">
        <v>169</v>
      </c>
      <c r="D26">
        <v>1</v>
      </c>
      <c r="E26" t="s">
        <v>27</v>
      </c>
    </row>
    <row r="27" spans="1:5" x14ac:dyDescent="0.25">
      <c r="A27" t="s">
        <v>0</v>
      </c>
      <c r="B27">
        <v>57</v>
      </c>
      <c r="C27">
        <v>174</v>
      </c>
      <c r="D27">
        <v>1</v>
      </c>
      <c r="E27" t="s">
        <v>27</v>
      </c>
    </row>
    <row r="28" spans="1:5" x14ac:dyDescent="0.25">
      <c r="A28" t="s">
        <v>0</v>
      </c>
      <c r="B28">
        <v>67</v>
      </c>
      <c r="C28">
        <v>178</v>
      </c>
      <c r="D28">
        <v>1</v>
      </c>
      <c r="E28" t="s">
        <v>27</v>
      </c>
    </row>
    <row r="29" spans="1:5" x14ac:dyDescent="0.25">
      <c r="A29" t="s">
        <v>0</v>
      </c>
      <c r="B29">
        <v>62</v>
      </c>
      <c r="C29">
        <v>173</v>
      </c>
      <c r="D29">
        <v>1</v>
      </c>
      <c r="E29" t="s">
        <v>27</v>
      </c>
    </row>
    <row r="30" spans="1:5" x14ac:dyDescent="0.25">
      <c r="A30" t="s">
        <v>0</v>
      </c>
      <c r="B30">
        <v>76</v>
      </c>
      <c r="C30">
        <v>180</v>
      </c>
      <c r="D30">
        <v>1</v>
      </c>
      <c r="E30" t="s">
        <v>27</v>
      </c>
    </row>
    <row r="31" spans="1:5" x14ac:dyDescent="0.25">
      <c r="A31" t="s">
        <v>0</v>
      </c>
      <c r="B31">
        <v>70</v>
      </c>
      <c r="C31">
        <v>172</v>
      </c>
      <c r="D31">
        <v>1</v>
      </c>
      <c r="E31" t="s">
        <v>27</v>
      </c>
    </row>
    <row r="32" spans="1:5" x14ac:dyDescent="0.25">
      <c r="A32" t="s">
        <v>0</v>
      </c>
      <c r="B32">
        <v>101</v>
      </c>
      <c r="C32">
        <v>207</v>
      </c>
      <c r="D32">
        <v>1</v>
      </c>
      <c r="E32" t="s">
        <v>27</v>
      </c>
    </row>
    <row r="33" spans="1:5" x14ac:dyDescent="0.25">
      <c r="A33" t="s">
        <v>0</v>
      </c>
      <c r="B33">
        <v>49</v>
      </c>
      <c r="C33">
        <v>166</v>
      </c>
      <c r="D33">
        <v>1</v>
      </c>
      <c r="E33" t="s">
        <v>27</v>
      </c>
    </row>
    <row r="34" spans="1:5" x14ac:dyDescent="0.25">
      <c r="A34" t="s">
        <v>0</v>
      </c>
      <c r="B34">
        <v>112</v>
      </c>
      <c r="C34">
        <v>208</v>
      </c>
      <c r="D34">
        <v>1</v>
      </c>
      <c r="E34" t="s">
        <v>27</v>
      </c>
    </row>
    <row r="35" spans="1:5" x14ac:dyDescent="0.25">
      <c r="A35" t="s">
        <v>0</v>
      </c>
      <c r="B35">
        <v>127</v>
      </c>
      <c r="C35">
        <v>176</v>
      </c>
      <c r="D35">
        <v>1</v>
      </c>
      <c r="E35" t="s">
        <v>27</v>
      </c>
    </row>
    <row r="36" spans="1:5" x14ac:dyDescent="0.25">
      <c r="A36" t="s">
        <v>0</v>
      </c>
      <c r="B36">
        <v>120</v>
      </c>
      <c r="C36">
        <v>217</v>
      </c>
      <c r="D36">
        <v>1</v>
      </c>
      <c r="E36" t="s">
        <v>27</v>
      </c>
    </row>
    <row r="37" spans="1:5" x14ac:dyDescent="0.25">
      <c r="A37" t="s">
        <v>0</v>
      </c>
      <c r="B37">
        <v>78</v>
      </c>
      <c r="C37">
        <v>186</v>
      </c>
      <c r="D37">
        <v>1</v>
      </c>
      <c r="E37" t="s">
        <v>27</v>
      </c>
    </row>
    <row r="38" spans="1:5" x14ac:dyDescent="0.25">
      <c r="A38" t="s">
        <v>0</v>
      </c>
      <c r="B38">
        <v>124</v>
      </c>
      <c r="C38">
        <v>212</v>
      </c>
      <c r="D38">
        <v>1</v>
      </c>
      <c r="E38" t="s">
        <v>27</v>
      </c>
    </row>
    <row r="39" spans="1:5" x14ac:dyDescent="0.25">
      <c r="A39" t="s">
        <v>0</v>
      </c>
      <c r="B39">
        <v>77</v>
      </c>
      <c r="C39">
        <v>187</v>
      </c>
      <c r="D39">
        <v>1</v>
      </c>
      <c r="E39" t="s">
        <v>27</v>
      </c>
    </row>
    <row r="40" spans="1:5" x14ac:dyDescent="0.25">
      <c r="A40" t="s">
        <v>0</v>
      </c>
      <c r="B40">
        <v>108</v>
      </c>
      <c r="C40">
        <v>208</v>
      </c>
      <c r="D40">
        <v>1</v>
      </c>
      <c r="E40" t="s">
        <v>27</v>
      </c>
    </row>
    <row r="41" spans="1:5" x14ac:dyDescent="0.25">
      <c r="A41" t="s">
        <v>0</v>
      </c>
      <c r="B41">
        <v>38</v>
      </c>
      <c r="C41">
        <v>149</v>
      </c>
      <c r="D41">
        <v>1</v>
      </c>
      <c r="E41" t="s">
        <v>27</v>
      </c>
    </row>
    <row r="42" spans="1:5" x14ac:dyDescent="0.25">
      <c r="A42" t="s">
        <v>0</v>
      </c>
      <c r="B42">
        <v>56</v>
      </c>
      <c r="C42">
        <v>172</v>
      </c>
      <c r="D42">
        <v>1</v>
      </c>
      <c r="E42" t="s">
        <v>27</v>
      </c>
    </row>
    <row r="43" spans="1:5" x14ac:dyDescent="0.25">
      <c r="A43" t="s">
        <v>0</v>
      </c>
      <c r="B43">
        <v>81</v>
      </c>
      <c r="C43">
        <v>185</v>
      </c>
      <c r="D43">
        <v>1</v>
      </c>
      <c r="E43" t="s">
        <v>27</v>
      </c>
    </row>
    <row r="44" spans="1:5" x14ac:dyDescent="0.25">
      <c r="A44" t="s">
        <v>0</v>
      </c>
      <c r="B44">
        <v>36</v>
      </c>
      <c r="C44">
        <v>147</v>
      </c>
      <c r="D44">
        <v>1</v>
      </c>
      <c r="E44" t="s">
        <v>27</v>
      </c>
    </row>
    <row r="45" spans="1:5" x14ac:dyDescent="0.25">
      <c r="A45" t="s">
        <v>0</v>
      </c>
      <c r="B45">
        <v>62</v>
      </c>
      <c r="C45">
        <v>172</v>
      </c>
      <c r="D45">
        <v>1</v>
      </c>
      <c r="E45" t="s">
        <v>27</v>
      </c>
    </row>
    <row r="46" spans="1:5" x14ac:dyDescent="0.25">
      <c r="A46" t="s">
        <v>0</v>
      </c>
      <c r="B46">
        <v>76</v>
      </c>
      <c r="C46">
        <v>187</v>
      </c>
      <c r="D46">
        <v>1</v>
      </c>
      <c r="E46" t="s">
        <v>27</v>
      </c>
    </row>
    <row r="47" spans="1:5" x14ac:dyDescent="0.25">
      <c r="A47" t="s">
        <v>0</v>
      </c>
      <c r="B47">
        <v>80</v>
      </c>
      <c r="C47">
        <v>195</v>
      </c>
      <c r="D47">
        <v>1</v>
      </c>
      <c r="E47" t="s">
        <v>27</v>
      </c>
    </row>
    <row r="48" spans="1:5" x14ac:dyDescent="0.25">
      <c r="A48" t="s">
        <v>0</v>
      </c>
      <c r="C48">
        <v>46</v>
      </c>
      <c r="D48">
        <v>0</v>
      </c>
      <c r="E48" t="s">
        <v>28</v>
      </c>
    </row>
    <row r="49" spans="1:5" x14ac:dyDescent="0.25">
      <c r="A49" t="s">
        <v>0</v>
      </c>
      <c r="B49">
        <v>389</v>
      </c>
      <c r="C49">
        <v>69</v>
      </c>
      <c r="D49">
        <v>140</v>
      </c>
      <c r="E49" t="s">
        <v>28</v>
      </c>
    </row>
    <row r="50" spans="1:5" x14ac:dyDescent="0.25">
      <c r="A50" t="s">
        <v>5</v>
      </c>
      <c r="C50">
        <v>96</v>
      </c>
      <c r="E50" t="s">
        <v>28</v>
      </c>
    </row>
    <row r="51" spans="1:5" x14ac:dyDescent="0.25">
      <c r="A51" t="s">
        <v>5</v>
      </c>
      <c r="B51">
        <v>2020</v>
      </c>
      <c r="C51">
        <v>226</v>
      </c>
      <c r="D51">
        <v>36</v>
      </c>
      <c r="E51" t="s">
        <v>28</v>
      </c>
    </row>
    <row r="52" spans="1:5" x14ac:dyDescent="0.25">
      <c r="A52" t="s">
        <v>6</v>
      </c>
      <c r="C52">
        <v>73</v>
      </c>
      <c r="E52" t="s">
        <v>28</v>
      </c>
    </row>
    <row r="53" spans="1:5" x14ac:dyDescent="0.25">
      <c r="A53" t="s">
        <v>6</v>
      </c>
      <c r="B53">
        <v>433</v>
      </c>
      <c r="C53">
        <v>157</v>
      </c>
      <c r="D53">
        <v>20</v>
      </c>
      <c r="E53" t="s">
        <v>28</v>
      </c>
    </row>
    <row r="54" spans="1:5" x14ac:dyDescent="0.25">
      <c r="A54" t="s">
        <v>7</v>
      </c>
      <c r="C54">
        <v>139</v>
      </c>
      <c r="E54" t="s">
        <v>28</v>
      </c>
    </row>
    <row r="55" spans="1:5" x14ac:dyDescent="0.25">
      <c r="A55" t="s">
        <v>7</v>
      </c>
      <c r="B55">
        <v>278</v>
      </c>
      <c r="C55">
        <v>186</v>
      </c>
      <c r="D55">
        <v>5</v>
      </c>
      <c r="E55" t="s">
        <v>28</v>
      </c>
    </row>
    <row r="56" spans="1:5" x14ac:dyDescent="0.25">
      <c r="A56" t="s">
        <v>8</v>
      </c>
      <c r="C56">
        <v>51</v>
      </c>
      <c r="E56" t="s">
        <v>28</v>
      </c>
    </row>
    <row r="57" spans="1:5" x14ac:dyDescent="0.25">
      <c r="A57" t="s">
        <v>8</v>
      </c>
      <c r="B57">
        <v>106</v>
      </c>
      <c r="C57">
        <v>86</v>
      </c>
      <c r="D57">
        <v>6</v>
      </c>
      <c r="E57" t="s">
        <v>28</v>
      </c>
    </row>
    <row r="58" spans="1:5" x14ac:dyDescent="0.25">
      <c r="A58" t="s">
        <v>9</v>
      </c>
      <c r="C58">
        <v>74</v>
      </c>
      <c r="E58" t="s">
        <v>28</v>
      </c>
    </row>
    <row r="59" spans="1:5" x14ac:dyDescent="0.25">
      <c r="A59" t="s">
        <v>9</v>
      </c>
      <c r="B59">
        <v>826</v>
      </c>
      <c r="C59">
        <v>149</v>
      </c>
      <c r="D59">
        <v>53</v>
      </c>
      <c r="E59" t="s">
        <v>28</v>
      </c>
    </row>
    <row r="60" spans="1:5" x14ac:dyDescent="0.25">
      <c r="A60" t="s">
        <v>10</v>
      </c>
      <c r="C60">
        <v>43</v>
      </c>
      <c r="E60" t="s">
        <v>28</v>
      </c>
    </row>
    <row r="61" spans="1:5" x14ac:dyDescent="0.25">
      <c r="A61" t="s">
        <v>10</v>
      </c>
      <c r="B61">
        <v>460</v>
      </c>
      <c r="C61">
        <v>87</v>
      </c>
      <c r="D61">
        <v>110</v>
      </c>
      <c r="E61" t="s">
        <v>28</v>
      </c>
    </row>
    <row r="62" spans="1:5" x14ac:dyDescent="0.25">
      <c r="A62" t="s">
        <v>11</v>
      </c>
      <c r="C62">
        <v>61</v>
      </c>
      <c r="E62" t="s">
        <v>28</v>
      </c>
    </row>
    <row r="63" spans="1:5" x14ac:dyDescent="0.25">
      <c r="A63" t="s">
        <v>11</v>
      </c>
      <c r="B63">
        <v>260</v>
      </c>
      <c r="C63">
        <v>127</v>
      </c>
      <c r="D63">
        <v>31</v>
      </c>
      <c r="E63" t="s">
        <v>28</v>
      </c>
    </row>
  </sheetData>
  <autoFilter ref="A1:K63" xr:uid="{9E5AFECA-A19B-448F-B61F-D1E4D1B799CB}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DCD4E-D329-499A-8724-678C67BC86A2}">
  <dimension ref="A3:C7"/>
  <sheetViews>
    <sheetView workbookViewId="0">
      <selection activeCell="C39" sqref="C39"/>
    </sheetView>
  </sheetViews>
  <sheetFormatPr baseColWidth="10" defaultRowHeight="15" x14ac:dyDescent="0.25"/>
  <cols>
    <col min="1" max="1" width="21" bestFit="1" customWidth="1"/>
    <col min="2" max="2" width="17.5703125" bestFit="1" customWidth="1"/>
    <col min="3" max="3" width="18.7109375" bestFit="1" customWidth="1"/>
  </cols>
  <sheetData>
    <row r="3" spans="1:3" x14ac:dyDescent="0.25">
      <c r="A3" s="1" t="s">
        <v>12</v>
      </c>
      <c r="B3" t="s">
        <v>15</v>
      </c>
      <c r="C3" t="s">
        <v>16</v>
      </c>
    </row>
    <row r="4" spans="1:3" x14ac:dyDescent="0.25">
      <c r="A4" s="2" t="s">
        <v>0</v>
      </c>
      <c r="B4" s="3">
        <v>29</v>
      </c>
      <c r="C4" s="3">
        <v>1840</v>
      </c>
    </row>
    <row r="5" spans="1:3" x14ac:dyDescent="0.25">
      <c r="A5" s="2" t="s">
        <v>11</v>
      </c>
      <c r="B5" s="3">
        <v>12</v>
      </c>
      <c r="C5" s="3">
        <v>111</v>
      </c>
    </row>
    <row r="6" spans="1:3" x14ac:dyDescent="0.25">
      <c r="A6" s="2" t="s">
        <v>13</v>
      </c>
      <c r="B6" s="3"/>
      <c r="C6" s="3"/>
    </row>
    <row r="7" spans="1:3" x14ac:dyDescent="0.25">
      <c r="A7" s="2" t="s">
        <v>14</v>
      </c>
      <c r="B7" s="3">
        <v>41</v>
      </c>
      <c r="C7" s="3">
        <v>1951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B1417-01A2-4122-AAE5-326A4A80790A}">
  <dimension ref="A1:L25"/>
  <sheetViews>
    <sheetView tabSelected="1" workbookViewId="0">
      <selection activeCell="O24" sqref="O24"/>
    </sheetView>
  </sheetViews>
  <sheetFormatPr baseColWidth="10" defaultRowHeight="15" x14ac:dyDescent="0.25"/>
  <cols>
    <col min="6" max="7" width="4.140625" style="4" customWidth="1"/>
  </cols>
  <sheetData>
    <row r="1" spans="1:10" x14ac:dyDescent="0.25">
      <c r="A1" t="s">
        <v>4</v>
      </c>
      <c r="B1" t="s">
        <v>1</v>
      </c>
      <c r="C1" t="s">
        <v>2</v>
      </c>
      <c r="D1" t="s">
        <v>3</v>
      </c>
      <c r="E1" t="s">
        <v>26</v>
      </c>
    </row>
    <row r="2" spans="1:10" x14ac:dyDescent="0.25">
      <c r="A2" t="s">
        <v>0</v>
      </c>
      <c r="B2">
        <v>26</v>
      </c>
      <c r="C2">
        <v>46</v>
      </c>
      <c r="E2" t="s">
        <v>28</v>
      </c>
      <c r="H2" t="s">
        <v>17</v>
      </c>
      <c r="I2" t="s">
        <v>18</v>
      </c>
      <c r="J2" t="s">
        <v>19</v>
      </c>
    </row>
    <row r="3" spans="1:10" x14ac:dyDescent="0.25">
      <c r="A3" t="s">
        <v>0</v>
      </c>
      <c r="C3">
        <v>74</v>
      </c>
      <c r="D3">
        <v>11</v>
      </c>
      <c r="E3" t="s">
        <v>28</v>
      </c>
      <c r="H3" t="s">
        <v>20</v>
      </c>
      <c r="J3">
        <v>3.3</v>
      </c>
    </row>
    <row r="4" spans="1:10" x14ac:dyDescent="0.25">
      <c r="A4" t="s">
        <v>0</v>
      </c>
      <c r="B4">
        <v>160</v>
      </c>
      <c r="C4">
        <v>241</v>
      </c>
      <c r="D4">
        <v>1</v>
      </c>
      <c r="E4" t="s">
        <v>27</v>
      </c>
      <c r="H4" t="s">
        <v>20</v>
      </c>
      <c r="J4">
        <v>2.9</v>
      </c>
    </row>
    <row r="5" spans="1:10" x14ac:dyDescent="0.25">
      <c r="A5" t="s">
        <v>0</v>
      </c>
      <c r="B5">
        <v>205</v>
      </c>
      <c r="C5">
        <v>227</v>
      </c>
      <c r="D5">
        <v>1</v>
      </c>
      <c r="E5" t="s">
        <v>27</v>
      </c>
      <c r="H5" t="s">
        <v>20</v>
      </c>
      <c r="I5">
        <v>25</v>
      </c>
      <c r="J5">
        <v>2.6</v>
      </c>
    </row>
    <row r="6" spans="1:10" x14ac:dyDescent="0.25">
      <c r="A6" t="s">
        <v>0</v>
      </c>
      <c r="B6">
        <v>126</v>
      </c>
      <c r="C6">
        <v>225</v>
      </c>
      <c r="D6">
        <v>1</v>
      </c>
      <c r="E6" t="s">
        <v>27</v>
      </c>
      <c r="H6" t="s">
        <v>21</v>
      </c>
      <c r="J6">
        <v>3.1</v>
      </c>
    </row>
    <row r="7" spans="1:10" x14ac:dyDescent="0.25">
      <c r="A7" t="s">
        <v>0</v>
      </c>
      <c r="B7">
        <v>103</v>
      </c>
      <c r="C7">
        <v>209</v>
      </c>
      <c r="D7">
        <v>1</v>
      </c>
      <c r="E7" t="s">
        <v>27</v>
      </c>
      <c r="H7" t="s">
        <v>21</v>
      </c>
      <c r="J7">
        <v>3.2</v>
      </c>
    </row>
    <row r="8" spans="1:10" x14ac:dyDescent="0.25">
      <c r="A8" t="s">
        <v>0</v>
      </c>
      <c r="B8">
        <v>77</v>
      </c>
      <c r="C8">
        <v>187</v>
      </c>
      <c r="D8">
        <v>1</v>
      </c>
      <c r="E8" t="s">
        <v>27</v>
      </c>
      <c r="H8" t="s">
        <v>21</v>
      </c>
      <c r="I8">
        <v>46</v>
      </c>
      <c r="J8">
        <v>2.9</v>
      </c>
    </row>
    <row r="9" spans="1:10" x14ac:dyDescent="0.25">
      <c r="A9" t="s">
        <v>0</v>
      </c>
      <c r="B9">
        <v>97</v>
      </c>
      <c r="C9">
        <v>206</v>
      </c>
      <c r="D9">
        <v>1</v>
      </c>
      <c r="E9" t="s">
        <v>27</v>
      </c>
      <c r="H9" t="s">
        <v>25</v>
      </c>
      <c r="J9">
        <v>3.5</v>
      </c>
    </row>
    <row r="10" spans="1:10" x14ac:dyDescent="0.25">
      <c r="A10" t="s">
        <v>0</v>
      </c>
      <c r="B10">
        <v>119</v>
      </c>
      <c r="C10">
        <v>208</v>
      </c>
      <c r="D10">
        <v>1</v>
      </c>
      <c r="E10" t="s">
        <v>27</v>
      </c>
      <c r="H10" t="s">
        <v>25</v>
      </c>
      <c r="I10">
        <v>59</v>
      </c>
      <c r="J10">
        <v>3.8</v>
      </c>
    </row>
    <row r="11" spans="1:10" x14ac:dyDescent="0.25">
      <c r="A11" t="s">
        <v>0</v>
      </c>
      <c r="B11">
        <v>57</v>
      </c>
      <c r="C11">
        <v>171</v>
      </c>
      <c r="D11">
        <v>1</v>
      </c>
      <c r="E11" t="s">
        <v>27</v>
      </c>
      <c r="H11" t="s">
        <v>21</v>
      </c>
      <c r="I11">
        <v>62</v>
      </c>
      <c r="J11">
        <v>1.5</v>
      </c>
    </row>
    <row r="12" spans="1:10" x14ac:dyDescent="0.25">
      <c r="A12" t="s">
        <v>0</v>
      </c>
      <c r="B12">
        <v>53</v>
      </c>
      <c r="C12">
        <v>164</v>
      </c>
      <c r="D12">
        <v>1</v>
      </c>
      <c r="E12" t="s">
        <v>27</v>
      </c>
      <c r="H12" t="s">
        <v>25</v>
      </c>
      <c r="J12">
        <v>2.1</v>
      </c>
    </row>
    <row r="13" spans="1:10" x14ac:dyDescent="0.25">
      <c r="A13" t="s">
        <v>0</v>
      </c>
      <c r="B13">
        <v>53</v>
      </c>
      <c r="C13">
        <v>167</v>
      </c>
      <c r="D13">
        <v>1</v>
      </c>
      <c r="E13" t="s">
        <v>27</v>
      </c>
      <c r="H13" t="s">
        <v>25</v>
      </c>
      <c r="I13">
        <v>78</v>
      </c>
      <c r="J13">
        <v>1.7</v>
      </c>
    </row>
    <row r="14" spans="1:10" x14ac:dyDescent="0.25">
      <c r="A14" t="s">
        <v>0</v>
      </c>
      <c r="B14">
        <v>68</v>
      </c>
      <c r="C14">
        <v>186</v>
      </c>
      <c r="D14">
        <v>1</v>
      </c>
      <c r="E14" t="s">
        <v>27</v>
      </c>
      <c r="H14" t="s">
        <v>21</v>
      </c>
      <c r="J14">
        <v>2.2999999999999998</v>
      </c>
    </row>
    <row r="15" spans="1:10" x14ac:dyDescent="0.25">
      <c r="A15" t="s">
        <v>0</v>
      </c>
      <c r="B15">
        <v>62</v>
      </c>
      <c r="C15">
        <v>172</v>
      </c>
      <c r="D15">
        <v>1</v>
      </c>
      <c r="E15" t="s">
        <v>27</v>
      </c>
      <c r="H15" t="s">
        <v>21</v>
      </c>
      <c r="I15">
        <v>105</v>
      </c>
      <c r="J15">
        <v>2.9</v>
      </c>
    </row>
    <row r="16" spans="1:10" x14ac:dyDescent="0.25">
      <c r="A16" t="s">
        <v>0</v>
      </c>
      <c r="B16">
        <v>76</v>
      </c>
      <c r="C16">
        <v>196</v>
      </c>
      <c r="D16">
        <v>1</v>
      </c>
      <c r="E16" t="s">
        <v>27</v>
      </c>
      <c r="H16" t="s">
        <v>25</v>
      </c>
      <c r="J16">
        <v>3.3</v>
      </c>
    </row>
    <row r="17" spans="1:12" x14ac:dyDescent="0.25">
      <c r="A17" t="s">
        <v>0</v>
      </c>
      <c r="B17">
        <v>166</v>
      </c>
      <c r="C17">
        <v>252</v>
      </c>
      <c r="D17">
        <v>1</v>
      </c>
      <c r="E17" t="s">
        <v>27</v>
      </c>
      <c r="H17" t="s">
        <v>25</v>
      </c>
      <c r="I17">
        <v>129</v>
      </c>
      <c r="J17">
        <v>2.4</v>
      </c>
    </row>
    <row r="18" spans="1:12" x14ac:dyDescent="0.25">
      <c r="A18" t="s">
        <v>0</v>
      </c>
      <c r="B18">
        <v>101</v>
      </c>
      <c r="C18">
        <v>202</v>
      </c>
      <c r="D18">
        <v>1</v>
      </c>
      <c r="E18" t="s">
        <v>27</v>
      </c>
      <c r="H18" t="s">
        <v>22</v>
      </c>
      <c r="I18">
        <v>135</v>
      </c>
      <c r="J18">
        <v>3.8</v>
      </c>
    </row>
    <row r="19" spans="1:12" x14ac:dyDescent="0.25">
      <c r="A19" t="s">
        <v>0</v>
      </c>
      <c r="B19">
        <v>53</v>
      </c>
      <c r="C19">
        <v>172</v>
      </c>
      <c r="D19">
        <v>1</v>
      </c>
      <c r="E19" t="s">
        <v>27</v>
      </c>
      <c r="H19" t="s">
        <v>21</v>
      </c>
      <c r="I19">
        <v>142</v>
      </c>
      <c r="J19">
        <v>2.8</v>
      </c>
    </row>
    <row r="20" spans="1:12" x14ac:dyDescent="0.25">
      <c r="A20" t="s">
        <v>0</v>
      </c>
      <c r="B20">
        <v>172</v>
      </c>
      <c r="C20">
        <v>246</v>
      </c>
      <c r="D20">
        <v>1</v>
      </c>
      <c r="E20" t="s">
        <v>27</v>
      </c>
      <c r="H20" t="s">
        <v>23</v>
      </c>
      <c r="I20">
        <v>142</v>
      </c>
      <c r="J20">
        <f>AVERAGE(J3:J19)</f>
        <v>2.8294117647058816</v>
      </c>
      <c r="K20">
        <f>I20*J20</f>
        <v>401.77647058823521</v>
      </c>
      <c r="L20" t="s">
        <v>24</v>
      </c>
    </row>
    <row r="21" spans="1:12" x14ac:dyDescent="0.25">
      <c r="A21" t="s">
        <v>0</v>
      </c>
      <c r="B21">
        <v>66</v>
      </c>
      <c r="C21">
        <v>180</v>
      </c>
      <c r="D21">
        <v>1</v>
      </c>
      <c r="E21" t="s">
        <v>27</v>
      </c>
    </row>
    <row r="22" spans="1:12" x14ac:dyDescent="0.25">
      <c r="A22" t="s">
        <v>11</v>
      </c>
      <c r="C22">
        <v>114</v>
      </c>
      <c r="D22">
        <v>0</v>
      </c>
      <c r="E22" t="s">
        <v>28</v>
      </c>
    </row>
    <row r="23" spans="1:12" x14ac:dyDescent="0.25">
      <c r="A23" t="s">
        <v>11</v>
      </c>
      <c r="B23">
        <v>78</v>
      </c>
      <c r="C23">
        <v>124</v>
      </c>
      <c r="D23">
        <v>6</v>
      </c>
      <c r="E23" t="s">
        <v>28</v>
      </c>
    </row>
    <row r="24" spans="1:12" x14ac:dyDescent="0.25">
      <c r="A24" t="s">
        <v>11</v>
      </c>
      <c r="C24">
        <v>75</v>
      </c>
      <c r="D24">
        <v>0</v>
      </c>
      <c r="E24" t="s">
        <v>28</v>
      </c>
    </row>
    <row r="25" spans="1:12" x14ac:dyDescent="0.25">
      <c r="A25" t="s">
        <v>11</v>
      </c>
      <c r="B25">
        <v>33</v>
      </c>
      <c r="C25">
        <v>86</v>
      </c>
      <c r="D25">
        <v>6</v>
      </c>
      <c r="E25" t="s">
        <v>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tcdOND</vt:lpstr>
      <vt:lpstr>Ondaine avalcotatay</vt:lpstr>
      <vt:lpstr>tcdODN</vt:lpstr>
      <vt:lpstr>OndenonamontCotatay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gres5</dc:creator>
  <cp:lastModifiedBy>Pierre gres5</cp:lastModifiedBy>
  <dcterms:created xsi:type="dcterms:W3CDTF">2025-06-20T13:39:03Z</dcterms:created>
  <dcterms:modified xsi:type="dcterms:W3CDTF">2025-06-20T14:16:05Z</dcterms:modified>
</cp:coreProperties>
</file>