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dp-ad01\commun\ETUDES_ESPECES\PECHELECT\ProgrammePE\ProgPE2026\FD42\"/>
    </mc:Choice>
  </mc:AlternateContent>
  <xr:revisionPtr revIDLastSave="0" documentId="13_ncr:1_{67FD90CC-F280-4DF0-9BB9-DA5149EE30B2}" xr6:coauthVersionLast="47" xr6:coauthVersionMax="47" xr10:uidLastSave="{00000000-0000-0000-0000-000000000000}"/>
  <bookViews>
    <workbookView xWindow="-120" yWindow="-120" windowWidth="29040" windowHeight="15720" tabRatio="735" xr2:uid="{C53DDB1E-7B41-46F5-81AC-3AA8C73738E0}"/>
  </bookViews>
  <sheets>
    <sheet name="Prévisionnel" sheetId="7" r:id="rId1"/>
    <sheet name="abréviations_étude" sheetId="25" r:id="rId2"/>
    <sheet name="TCD" sheetId="24" state="hidden" r:id="rId3"/>
    <sheet name="TCD2" sheetId="27" state="hidden" r:id="rId4"/>
    <sheet name="miseenforme" sheetId="28" state="hidden" r:id="rId5"/>
    <sheet name="programme2023_LigneV1" sheetId="1" state="hidden" r:id="rId6"/>
  </sheets>
  <externalReferences>
    <externalReference r:id="rId7"/>
    <externalReference r:id="rId8"/>
  </externalReferences>
  <definedNames>
    <definedName name="_xlnm._FilterDatabase" localSheetId="0" hidden="1">Prévisionnel!$A$1:$AH$124</definedName>
    <definedName name="_xlnm._FilterDatabase" localSheetId="5" hidden="1">programme2023_LigneV1!$A$1:$N$96</definedName>
    <definedName name="_xlnm.Print_Titles" localSheetId="0">Prévisionnel!$1:$1</definedName>
    <definedName name="_xlnm.Print_Area" localSheetId="0">Prévisionnel!$A$1:$AG$103</definedName>
    <definedName name="_xlnm.Print_Area" localSheetId="5">programme2023_LigneV1!$A$1:$G$96</definedName>
  </definedNames>
  <calcPr calcId="18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7" l="1"/>
  <c r="AC5" i="7"/>
  <c r="AE5" i="7" s="1"/>
  <c r="AC6" i="7"/>
  <c r="AC9" i="7"/>
  <c r="AE9" i="7" s="1"/>
  <c r="AC10" i="7"/>
  <c r="AE10" i="7" s="1"/>
  <c r="AC18" i="7"/>
  <c r="AE18" i="7" s="1"/>
  <c r="AC19" i="7"/>
  <c r="AE19" i="7" s="1"/>
  <c r="AC20" i="7"/>
  <c r="AC21" i="7"/>
  <c r="AE21" i="7" s="1"/>
  <c r="AC22" i="7"/>
  <c r="AE22" i="7" s="1"/>
  <c r="AE25" i="7"/>
  <c r="AE26" i="7"/>
  <c r="AE27" i="7"/>
  <c r="AC54" i="7"/>
  <c r="AE54" i="7" s="1"/>
  <c r="AC30" i="7"/>
  <c r="AE30" i="7" s="1"/>
  <c r="AC31" i="7"/>
  <c r="AE31" i="7" s="1"/>
  <c r="AC34" i="7"/>
  <c r="AE34" i="7" s="1"/>
  <c r="AC35" i="7"/>
  <c r="AE35" i="7" s="1"/>
  <c r="AC36" i="7"/>
  <c r="AE36" i="7" s="1"/>
  <c r="AC37" i="7"/>
  <c r="AE37" i="7" s="1"/>
  <c r="AC40" i="7"/>
  <c r="AE41" i="7"/>
  <c r="AC42" i="7"/>
  <c r="AE42" i="7" s="1"/>
  <c r="AC44" i="7"/>
  <c r="AE44" i="7" s="1"/>
  <c r="AC45" i="7"/>
  <c r="AE45" i="7" s="1"/>
  <c r="AC46" i="7"/>
  <c r="AE46" i="7" s="1"/>
  <c r="AC47" i="7"/>
  <c r="AE47" i="7" s="1"/>
  <c r="AC48" i="7"/>
  <c r="AE48" i="7" s="1"/>
  <c r="AC49" i="7"/>
  <c r="AE49" i="7" s="1"/>
  <c r="AE50" i="7"/>
  <c r="AC51" i="7"/>
  <c r="AE51" i="7" s="1"/>
  <c r="AC52" i="7"/>
  <c r="AE52" i="7" s="1"/>
  <c r="AC53" i="7"/>
  <c r="AE53" i="7" s="1"/>
  <c r="AC28" i="7"/>
  <c r="AC56" i="7"/>
  <c r="AE56" i="7" s="1"/>
  <c r="AE57" i="7"/>
  <c r="AC58" i="7"/>
  <c r="AE58" i="7" s="1"/>
  <c r="AE59" i="7"/>
  <c r="AC60" i="7"/>
  <c r="AE60" i="7" s="1"/>
  <c r="AC61" i="7"/>
  <c r="AE61" i="7" s="1"/>
  <c r="AE62" i="7"/>
  <c r="AC63" i="7"/>
  <c r="AE63" i="7" s="1"/>
  <c r="AC64" i="7"/>
  <c r="AE64" i="7" s="1"/>
  <c r="AE65" i="7"/>
  <c r="AC66" i="7"/>
  <c r="AE66" i="7" s="1"/>
  <c r="AC67" i="7"/>
  <c r="AE67" i="7" s="1"/>
  <c r="AC68" i="7"/>
  <c r="AE68" i="7" s="1"/>
  <c r="AC69" i="7"/>
  <c r="AE69" i="7" s="1"/>
  <c r="AC71" i="7"/>
  <c r="AE71" i="7" s="1"/>
  <c r="AC72" i="7"/>
  <c r="AC73" i="7"/>
  <c r="AE73" i="7" s="1"/>
  <c r="AC74" i="7"/>
  <c r="AE74" i="7" s="1"/>
  <c r="AC75" i="7"/>
  <c r="AE76" i="7"/>
  <c r="AE77" i="7"/>
  <c r="AC78" i="7"/>
  <c r="AE78" i="7" s="1"/>
  <c r="AC79" i="7"/>
  <c r="AE79" i="7" s="1"/>
  <c r="AC80" i="7"/>
  <c r="AE80" i="7" s="1"/>
  <c r="AC81" i="7"/>
  <c r="AE81" i="7" s="1"/>
  <c r="AC82" i="7"/>
  <c r="AE82" i="7" s="1"/>
  <c r="AE83" i="7"/>
  <c r="AC84" i="7"/>
  <c r="AE84" i="7" s="1"/>
  <c r="AC85" i="7"/>
  <c r="AE85" i="7" s="1"/>
  <c r="AC86" i="7"/>
  <c r="AE86" i="7" s="1"/>
  <c r="AC88" i="7"/>
  <c r="AE88" i="7" s="1"/>
  <c r="AE89" i="7"/>
  <c r="AE90" i="7"/>
  <c r="AC91" i="7"/>
  <c r="AE91" i="7" s="1"/>
  <c r="AE92" i="7"/>
  <c r="AE93" i="7"/>
  <c r="AC94" i="7"/>
  <c r="AE94" i="7" s="1"/>
  <c r="AC95" i="7"/>
  <c r="AE95" i="7" s="1"/>
  <c r="AC96" i="7"/>
  <c r="AE96" i="7" s="1"/>
  <c r="AC97" i="7"/>
  <c r="AE97" i="7" s="1"/>
  <c r="AE98" i="7"/>
  <c r="AC99" i="7"/>
  <c r="AE99" i="7" s="1"/>
  <c r="AC100" i="7"/>
  <c r="AE100" i="7" s="1"/>
  <c r="AE101" i="7"/>
  <c r="AE102" i="7"/>
  <c r="AC103" i="7"/>
  <c r="AE103" i="7" s="1"/>
  <c r="AC104" i="7"/>
  <c r="AE104" i="7" s="1"/>
  <c r="AC105" i="7"/>
  <c r="AE105" i="7" s="1"/>
  <c r="AC106" i="7"/>
  <c r="AE106" i="7" s="1"/>
  <c r="AE107" i="7"/>
  <c r="AE108" i="7"/>
  <c r="AC109" i="7"/>
  <c r="AE109" i="7" s="1"/>
  <c r="AE110" i="7"/>
  <c r="AC111" i="7"/>
  <c r="AE111" i="7" s="1"/>
  <c r="AC112" i="7"/>
  <c r="AE112" i="7" s="1"/>
  <c r="AC113" i="7"/>
  <c r="AE113" i="7" s="1"/>
  <c r="AC114" i="7"/>
  <c r="AE114" i="7" s="1"/>
  <c r="AC115" i="7"/>
  <c r="AE115" i="7" s="1"/>
  <c r="AC116" i="7"/>
  <c r="AE116" i="7" s="1"/>
  <c r="AC117" i="7"/>
  <c r="AE117" i="7" s="1"/>
  <c r="AC118" i="7"/>
  <c r="AE118" i="7" s="1"/>
  <c r="AC119" i="7"/>
  <c r="AE119" i="7" s="1"/>
  <c r="AC120" i="7"/>
  <c r="AE120" i="7" s="1"/>
  <c r="AC121" i="7"/>
  <c r="AE121" i="7" s="1"/>
  <c r="AC122" i="7"/>
  <c r="AE122" i="7" s="1"/>
  <c r="AC123" i="7"/>
  <c r="AE123" i="7" s="1"/>
  <c r="AC124" i="7"/>
  <c r="AE124" i="7" s="1"/>
  <c r="AC2" i="7"/>
  <c r="AE2" i="7" s="1"/>
  <c r="AE3" i="7"/>
  <c r="AE4" i="7"/>
  <c r="AE6" i="7"/>
  <c r="AE7" i="7"/>
  <c r="AE8" i="7"/>
  <c r="AE11" i="7"/>
  <c r="AE12" i="7"/>
  <c r="AE13" i="7"/>
  <c r="AE14" i="7"/>
  <c r="AE15" i="7"/>
  <c r="AE16" i="7"/>
  <c r="AE17" i="7"/>
  <c r="AE20" i="7"/>
  <c r="AE23" i="7"/>
  <c r="AE24" i="7"/>
  <c r="AE55" i="7"/>
  <c r="AE32" i="7"/>
  <c r="AE33" i="7"/>
  <c r="AE38" i="7"/>
  <c r="AE39" i="7"/>
  <c r="AE40" i="7"/>
  <c r="AE43" i="7"/>
  <c r="AE28" i="7"/>
  <c r="AE29" i="7"/>
  <c r="AE70" i="7"/>
  <c r="AE72" i="7"/>
  <c r="AE75" i="7"/>
  <c r="AE87" i="7"/>
  <c r="C74" i="24" l="1"/>
  <c r="D74" i="24"/>
  <c r="E74" i="24"/>
  <c r="F74" i="24"/>
  <c r="G74" i="24"/>
  <c r="H74" i="24"/>
  <c r="I74" i="24"/>
  <c r="J74" i="24"/>
  <c r="K74" i="24"/>
  <c r="L74" i="24"/>
  <c r="M74" i="24"/>
  <c r="B74" i="24"/>
  <c r="C75" i="24" l="1"/>
  <c r="D75" i="24"/>
  <c r="E75" i="24"/>
  <c r="F75" i="24"/>
  <c r="G75" i="24"/>
  <c r="H75" i="24"/>
  <c r="I75" i="24"/>
  <c r="J75" i="24"/>
  <c r="K75" i="24"/>
  <c r="L75" i="24"/>
  <c r="M75" i="24"/>
  <c r="B75" i="24"/>
  <c r="I77" i="24" l="1"/>
</calcChain>
</file>

<file path=xl/sharedStrings.xml><?xml version="1.0" encoding="utf-8"?>
<sst xmlns="http://schemas.openxmlformats.org/spreadsheetml/2006/main" count="2616" uniqueCount="773">
  <si>
    <t>BV</t>
  </si>
  <si>
    <t>COURS D'EAU</t>
  </si>
  <si>
    <t>COMMUNES</t>
  </si>
  <si>
    <t>ordre</t>
  </si>
  <si>
    <t>Code</t>
  </si>
  <si>
    <t>Date</t>
  </si>
  <si>
    <t>Heure RDV FD --- Lieu et heure de rendez vous terrain</t>
  </si>
  <si>
    <t>Serv TECH</t>
  </si>
  <si>
    <t>Apprentis</t>
  </si>
  <si>
    <t>Serv DEVL</t>
  </si>
  <si>
    <t>GPP/ bénévoles</t>
  </si>
  <si>
    <t>AAPPMA</t>
  </si>
  <si>
    <t>RHINS</t>
  </si>
  <si>
    <t>Gantet</t>
  </si>
  <si>
    <t>VIOLAY</t>
  </si>
  <si>
    <r>
      <t xml:space="preserve">Le Chevalier  </t>
    </r>
    <r>
      <rPr>
        <b/>
        <sz val="10"/>
        <rFont val="Garamond"/>
        <family val="1"/>
      </rPr>
      <t xml:space="preserve"> - 76</t>
    </r>
  </si>
  <si>
    <t>07h00 FD - 08h15 Le Chevalier st 76 RSPP</t>
  </si>
  <si>
    <t xml:space="preserve">PG MS </t>
  </si>
  <si>
    <t>HC</t>
  </si>
  <si>
    <t>/</t>
  </si>
  <si>
    <t>PC ou YG ou BM, RM DB</t>
  </si>
  <si>
    <t>amis Gand Bernand</t>
  </si>
  <si>
    <t>PC</t>
  </si>
  <si>
    <t>PostPoll</t>
  </si>
  <si>
    <t>RENAISON</t>
  </si>
  <si>
    <t>truite roannais</t>
  </si>
  <si>
    <t>BERNAND</t>
  </si>
  <si>
    <t>Bernand</t>
  </si>
  <si>
    <t>PC ou YG ou BM</t>
  </si>
  <si>
    <t>ST JUST LA PENDUE</t>
  </si>
  <si>
    <t>TEYSSONNE</t>
  </si>
  <si>
    <t>HC AR</t>
  </si>
  <si>
    <t>Roanne et région</t>
  </si>
  <si>
    <t>CHANASSON</t>
  </si>
  <si>
    <t>Chanasson</t>
  </si>
  <si>
    <t>CIVENS</t>
  </si>
  <si>
    <t>GF Feurs</t>
  </si>
  <si>
    <t>LOISE</t>
  </si>
  <si>
    <t>Loise</t>
  </si>
  <si>
    <t>ESSERTINES EN DONZY</t>
  </si>
  <si>
    <t>TRF montagne matin</t>
  </si>
  <si>
    <t>06h30 FD- 07h45 pont sur le Ruillières -14h30 Isable à Blanchardon</t>
  </si>
  <si>
    <t>AIX</t>
  </si>
  <si>
    <t>Isable</t>
  </si>
  <si>
    <t>CHERIER</t>
  </si>
  <si>
    <t>Ste de foot</t>
  </si>
  <si>
    <t>PostSech</t>
  </si>
  <si>
    <t>ANCE</t>
  </si>
  <si>
    <t>Champdieu</t>
  </si>
  <si>
    <t>USSON-EN-FOREZ</t>
  </si>
  <si>
    <t>Pont du Monet amont plan d'eau</t>
  </si>
  <si>
    <t>Amgt</t>
  </si>
  <si>
    <t>07h00 FD 08h00 Usson plan d'eau</t>
  </si>
  <si>
    <t>AR</t>
  </si>
  <si>
    <t>trf haut forez</t>
  </si>
  <si>
    <t xml:space="preserve">Salette aval plan d'eau </t>
  </si>
  <si>
    <t>Moulin Chandy</t>
  </si>
  <si>
    <t>Les Gannets</t>
  </si>
  <si>
    <t>Teyssonne</t>
  </si>
  <si>
    <t>07h00 FD 08h30 Station des eaux Goutte Picard</t>
  </si>
  <si>
    <t>GIER</t>
  </si>
  <si>
    <t>Dorlay</t>
  </si>
  <si>
    <t>DOIZIEUX</t>
  </si>
  <si>
    <t>07h00 FD 08h00 Pont RD76 aval Doizieux Moulin Roué</t>
  </si>
  <si>
    <t xml:space="preserve"> PC BM YG</t>
  </si>
  <si>
    <t>TRF Dorlay</t>
  </si>
  <si>
    <t>GRAND CROIX (LA)</t>
  </si>
  <si>
    <t>COISE</t>
  </si>
  <si>
    <t>Couzon</t>
  </si>
  <si>
    <t>CHATELUS</t>
  </si>
  <si>
    <t>07h30 FD 08h15 Pont ce Chatelus puis NK Magat _ Arbiche à 14h00</t>
  </si>
  <si>
    <t>PC BM YG</t>
  </si>
  <si>
    <t>Gaule Chazelloise</t>
  </si>
  <si>
    <t>Arbiche</t>
  </si>
  <si>
    <t>CHEVRIERES</t>
  </si>
  <si>
    <t>Coise</t>
  </si>
  <si>
    <t>ST-DENIS-SUR-COISE</t>
  </si>
  <si>
    <t>Le Magat + parcours NK</t>
  </si>
  <si>
    <t>EtNK</t>
  </si>
  <si>
    <t>SEMÈNE</t>
  </si>
  <si>
    <t>Semène</t>
  </si>
  <si>
    <t>ST-GENEST-MALIFAUX</t>
  </si>
  <si>
    <r>
      <t xml:space="preserve">Le Sapt, Aval D501   - </t>
    </r>
    <r>
      <rPr>
        <b/>
        <sz val="10"/>
        <rFont val="Garamond"/>
        <family val="1"/>
      </rPr>
      <t>1035</t>
    </r>
  </si>
  <si>
    <t>07h00 FD 07h45 Pont du Sapt St Genest - 14h00 Les Fabriques</t>
  </si>
  <si>
    <t>TRF grands bois</t>
  </si>
  <si>
    <t>ImpBar</t>
  </si>
  <si>
    <t>JONZIEUX</t>
  </si>
  <si>
    <r>
      <t xml:space="preserve">Les Fabriques   - </t>
    </r>
    <r>
      <rPr>
        <b/>
        <sz val="10"/>
        <rFont val="Garamond"/>
        <family val="1"/>
      </rPr>
      <t>60</t>
    </r>
  </si>
  <si>
    <t>ST-GENEST-MAL</t>
  </si>
  <si>
    <t>07h00 FD 07h45 Pont du Mas RD22</t>
  </si>
  <si>
    <t>Ecotay</t>
  </si>
  <si>
    <t>MARLHES</t>
  </si>
  <si>
    <t>ONDAINE</t>
  </si>
  <si>
    <t>amicale pech CF</t>
  </si>
  <si>
    <t>VALENCIZE</t>
  </si>
  <si>
    <t>Valencize</t>
  </si>
  <si>
    <t>CHAVANAY</t>
  </si>
  <si>
    <t>Pont de Chorieux amont Régrillon</t>
  </si>
  <si>
    <t>Régrillon</t>
  </si>
  <si>
    <t>les Marides amont Valencize</t>
  </si>
  <si>
    <t>Scie</t>
  </si>
  <si>
    <t>PELUSSIN</t>
  </si>
  <si>
    <t>Charpassonne</t>
  </si>
  <si>
    <t>PC ou BM ou YG</t>
  </si>
  <si>
    <t>DIVERS</t>
  </si>
  <si>
    <t>Divers</t>
  </si>
  <si>
    <t>pêchée décalée</t>
  </si>
  <si>
    <t>Report</t>
  </si>
  <si>
    <t>DÉÔME</t>
  </si>
  <si>
    <t>gaule Bourguisanne</t>
  </si>
  <si>
    <t>à définir</t>
  </si>
  <si>
    <t>COTTANCE</t>
  </si>
  <si>
    <t>Le Reynard  seuil CH4</t>
  </si>
  <si>
    <t>07h00 FD 07h45 Pont Moulin Reynard</t>
  </si>
  <si>
    <t>LIGNON</t>
  </si>
  <si>
    <t>Payonnet</t>
  </si>
  <si>
    <t>CHALMAZEL</t>
  </si>
  <si>
    <t>Nermond à amont Scierie (3 sous stations)</t>
  </si>
  <si>
    <t>07h00 FD - 08h15 Payonnet à Nermond</t>
  </si>
  <si>
    <t>trf haut Lignon</t>
  </si>
  <si>
    <t>SAUVAIN</t>
  </si>
  <si>
    <t>Gier</t>
  </si>
  <si>
    <t>Gier Pilat Pêche</t>
  </si>
  <si>
    <t>Rhins</t>
  </si>
  <si>
    <t>SAINT CYR DE FAVIERES</t>
  </si>
  <si>
    <t>PC YG BM, RM DB</t>
  </si>
  <si>
    <t>AppuiFD43</t>
  </si>
  <si>
    <t>Haute Loire</t>
  </si>
  <si>
    <t>FD43</t>
  </si>
  <si>
    <t>à voir en fonction programme FD43</t>
  </si>
  <si>
    <t>Ban</t>
  </si>
  <si>
    <t>Lignon</t>
  </si>
  <si>
    <t>07h00 FD 08h15 Pont Neuf à Sauvain</t>
  </si>
  <si>
    <t>YG PC DP RM DB</t>
  </si>
  <si>
    <t>TCC St Martin station VAU2</t>
  </si>
  <si>
    <t>EDF</t>
  </si>
  <si>
    <t>APT</t>
  </si>
  <si>
    <t>Renaison</t>
  </si>
  <si>
    <t>07h00 FD - 08h15 skate Park aval pont Piscine</t>
  </si>
  <si>
    <t>SAINT LEGER SUR ROANNE</t>
  </si>
  <si>
    <t xml:space="preserve">Stade de foot </t>
  </si>
  <si>
    <t>Ance</t>
  </si>
  <si>
    <t>06h45 FD 08h00 Pontempeyrat 14h00 Raffiny</t>
  </si>
  <si>
    <t>ST CLEMENT DE V</t>
  </si>
  <si>
    <t>Raffiny</t>
  </si>
  <si>
    <t>FD63</t>
  </si>
  <si>
    <t>PC BM YG RM DB</t>
  </si>
  <si>
    <t>VIZEZY</t>
  </si>
  <si>
    <t>Vizezy</t>
  </si>
  <si>
    <t>ESSERTINES-EN-CHA</t>
  </si>
  <si>
    <t>07h00 FD 07h45 La Guillanche amont 10h00 Précivet</t>
  </si>
  <si>
    <t>gaule montbrisonnaise</t>
  </si>
  <si>
    <t>07h00 FD 08h00 amont prise d'eau AEP le Martinet 14h00 La Garinière</t>
  </si>
  <si>
    <t>Déôme</t>
  </si>
  <si>
    <t>ST-JULIEN-MOLIN-M</t>
  </si>
  <si>
    <t>ST JUST EN CHEVALET</t>
  </si>
  <si>
    <t>07h00 FD 08h00 Ban à Labouré - 13h30 Anzon Rilvalsupt</t>
  </si>
  <si>
    <t>St Hubert</t>
  </si>
  <si>
    <t>Boën</t>
  </si>
  <si>
    <t>ANZON</t>
  </si>
  <si>
    <t>Anzon</t>
  </si>
  <si>
    <t>NOIRETABLE</t>
  </si>
  <si>
    <t>Truite de l'Anzon</t>
  </si>
  <si>
    <t>Salles (rau des)</t>
  </si>
  <si>
    <t>CHAMPOLY</t>
  </si>
  <si>
    <t>Andrable</t>
  </si>
  <si>
    <t>MERLE-LEIGNECQ</t>
  </si>
  <si>
    <t>Cacharat, 160 m aval pont  - 26</t>
  </si>
  <si>
    <t>07h00 FD - 08h00 Pt Cacharat 11h00 Pt de Boiron 14h00 Gampille gué Chazeau</t>
  </si>
  <si>
    <t>Ondaine</t>
  </si>
  <si>
    <t>Gampille</t>
  </si>
  <si>
    <t>FIRMINY</t>
  </si>
  <si>
    <t>Valchérie</t>
  </si>
  <si>
    <t>CHAMBON-FEUG (LE)</t>
  </si>
  <si>
    <t>07h00 FD - 08h15 Renaison Ambaloup</t>
  </si>
  <si>
    <t>MARE</t>
  </si>
  <si>
    <t>Mare</t>
  </si>
  <si>
    <t>SOLEYMIEUX</t>
  </si>
  <si>
    <t>07h00 FD - 07h45 Pt de Molley</t>
  </si>
  <si>
    <t>TRF Soleymieux</t>
  </si>
  <si>
    <t>Gaule Mare</t>
  </si>
  <si>
    <t>07h00 FD 07h45 Mur du barrage des Plats</t>
  </si>
  <si>
    <t>SORNIN</t>
  </si>
  <si>
    <t>Botoret</t>
  </si>
  <si>
    <t>SAINT-GERMAIN-LA-MGNE</t>
  </si>
  <si>
    <t>PC ou BM ou YG RM DB</t>
  </si>
  <si>
    <t>gaule belmontaise</t>
  </si>
  <si>
    <t>Bézo</t>
  </si>
  <si>
    <t>amis du Sornin</t>
  </si>
  <si>
    <t>JARNOSSIN</t>
  </si>
  <si>
    <t>Jarnossin</t>
  </si>
  <si>
    <t>NANDAX</t>
  </si>
  <si>
    <t>BOYER</t>
  </si>
  <si>
    <t>SURY le COMTAL</t>
  </si>
  <si>
    <t>07h30 FD - 08h15 Mare à Aubigny gué amont</t>
  </si>
  <si>
    <t>BONSON</t>
  </si>
  <si>
    <t>Bonsonnet</t>
  </si>
  <si>
    <t>LURIECQ</t>
  </si>
  <si>
    <t>07h00 FD 07h45 Fougerols aval RD498</t>
  </si>
  <si>
    <t>gardon forézien</t>
  </si>
  <si>
    <t>Bonson</t>
  </si>
  <si>
    <t>ST NIZIER DE FORNAS</t>
  </si>
  <si>
    <t>Amont pt de Couzon No Kill</t>
  </si>
  <si>
    <t>08h00 FD - 08h45 Pont du Fbg de Couzon</t>
  </si>
  <si>
    <t>SAINT DENIS SUR COISE</t>
  </si>
  <si>
    <t>08h00 FD - 09h00 Moulin Trunel - 13h30 Coise pont des Romains</t>
  </si>
  <si>
    <t>SAINT GALMIER</t>
  </si>
  <si>
    <t>Gaule Baldomérienne</t>
  </si>
  <si>
    <t>FURAN</t>
  </si>
  <si>
    <t>Furan</t>
  </si>
  <si>
    <t>07h30 FD - 08h15 Furan amont Pont Souvignet</t>
  </si>
  <si>
    <t>SAINT-ETIENNE</t>
  </si>
  <si>
    <t>ANDREZIEUX BOUTHEON</t>
  </si>
  <si>
    <t>Amont RD12, Funérarium, EA Peyrardes</t>
  </si>
  <si>
    <t>ContEcol</t>
  </si>
  <si>
    <t>08h00 FD 08h30 Funérarium aval pont</t>
  </si>
  <si>
    <t>Aubigny</t>
  </si>
  <si>
    <t>amont ancien seuil Pont Mordon</t>
  </si>
  <si>
    <t>HMUC</t>
  </si>
  <si>
    <t>FEURS</t>
  </si>
  <si>
    <t>TERRASSE-SUR-DORLAY (LA)</t>
  </si>
  <si>
    <t>SAINT-PAUL-EN-JAREZ</t>
  </si>
  <si>
    <t>Amont Les Fabriques</t>
  </si>
  <si>
    <t>CHAMBON-FEUGEROLLES (LE)</t>
  </si>
  <si>
    <t>POUILLY LES NONAINS</t>
  </si>
  <si>
    <t>Croix Brasée, amont gué Pt Branlant</t>
  </si>
  <si>
    <t>MAIZILLY</t>
  </si>
  <si>
    <t>Moulin Milan</t>
  </si>
  <si>
    <t>FOUILLOUSE (LA)</t>
  </si>
  <si>
    <t>07h00  FD 08h45  La Guillarmière</t>
  </si>
  <si>
    <t>non</t>
  </si>
  <si>
    <t>St Anthème</t>
  </si>
  <si>
    <t>MONTROND-LES-BAINS</t>
  </si>
  <si>
    <t>CHAZELLES-SUR-LYON</t>
  </si>
  <si>
    <t>Malval</t>
  </si>
  <si>
    <t>Echapre</t>
  </si>
  <si>
    <t>Vidrésonne</t>
  </si>
  <si>
    <t>LEZIGNEUX</t>
  </si>
  <si>
    <t>RIVE-DE-GIER</t>
  </si>
  <si>
    <t>Revoute</t>
  </si>
  <si>
    <t>COTEAU (LE)</t>
  </si>
  <si>
    <t>Noyer</t>
  </si>
  <si>
    <t>Confl Boen Ft d'Aix et Couavoux</t>
  </si>
  <si>
    <t>St Martin Juré St Marcel</t>
  </si>
  <si>
    <t>Château d'Aix à Moulin Nigon</t>
  </si>
  <si>
    <t>St Germain Laval à Pommiers</t>
  </si>
  <si>
    <t>ST Just en Chevalet</t>
  </si>
  <si>
    <t>Chez Bras à La Piloncherie</t>
  </si>
  <si>
    <t>Bézan</t>
  </si>
  <si>
    <t>LIEIGNECQ</t>
  </si>
  <si>
    <t>amont aval plan d'eau</t>
  </si>
  <si>
    <t>ST-BONNET-DES-QUARTS</t>
  </si>
  <si>
    <t>Chez bassin aval pont demain</t>
  </si>
  <si>
    <t>Route de Montloup à la Carderie de St Just</t>
  </si>
  <si>
    <t>ST Just en Chevalet La Tuilière</t>
  </si>
  <si>
    <t>Pommiers à St Georges de Baroille</t>
  </si>
  <si>
    <t>Juré St Marcel St Just en Chevalet</t>
  </si>
  <si>
    <t>Grézolles à St Germain Laval</t>
  </si>
  <si>
    <t>St Polgues Crémeaux</t>
  </si>
  <si>
    <r>
      <t xml:space="preserve">Côte Ratier, Pont  Châtelus  - </t>
    </r>
    <r>
      <rPr>
        <b/>
        <sz val="10"/>
        <rFont val="Garamond"/>
        <family val="1"/>
      </rPr>
      <t>128</t>
    </r>
  </si>
  <si>
    <r>
      <t xml:space="preserve">Pont de la Roue, amont pont  - </t>
    </r>
    <r>
      <rPr>
        <b/>
        <sz val="10"/>
        <rFont val="Garamond"/>
        <family val="1"/>
      </rPr>
      <t>129</t>
    </r>
  </si>
  <si>
    <t>Saint Sixte, Leigneux, Boën</t>
  </si>
  <si>
    <t>confluence Anzon à limite piémont plaine à Trelins</t>
  </si>
  <si>
    <t>Boen à St Etienne le Molard</t>
  </si>
  <si>
    <t>Limite piémont plaine au pont de St Etienne le Molard</t>
  </si>
  <si>
    <t>St Etienne le Molard à la Loire</t>
  </si>
  <si>
    <t>LIGNON DU VELAY</t>
  </si>
  <si>
    <t>RAMEL</t>
  </si>
  <si>
    <t>CHAMBON FEUGEROLLES (Le)</t>
  </si>
  <si>
    <t>secteur pollué en 2022 plusieurs sites entre Montjaillon et confluence Ondaine</t>
  </si>
  <si>
    <t>REVOUTE</t>
  </si>
  <si>
    <t>Bernetton</t>
  </si>
  <si>
    <t>ST MARCEL de Félines</t>
  </si>
  <si>
    <t>Les Bonnets</t>
  </si>
  <si>
    <t>Le Claveau</t>
  </si>
  <si>
    <t>DREAL</t>
  </si>
  <si>
    <r>
      <t xml:space="preserve">Les Rivières gué de Théloy - </t>
    </r>
    <r>
      <rPr>
        <b/>
        <sz val="10"/>
        <rFont val="Garamond"/>
        <family val="1"/>
      </rPr>
      <t>38</t>
    </r>
  </si>
  <si>
    <r>
      <t xml:space="preserve">Blanchardon  - </t>
    </r>
    <r>
      <rPr>
        <b/>
        <sz val="10"/>
        <rFont val="Garamond"/>
        <family val="1"/>
      </rPr>
      <t>108</t>
    </r>
  </si>
  <si>
    <r>
      <t xml:space="preserve">Bourreau, amont du pont   - </t>
    </r>
    <r>
      <rPr>
        <b/>
        <sz val="10"/>
        <rFont val="Garamond"/>
        <family val="1"/>
      </rPr>
      <t>28</t>
    </r>
  </si>
  <si>
    <r>
      <t xml:space="preserve">La Buissonnière aval RD27  - </t>
    </r>
    <r>
      <rPr>
        <b/>
        <sz val="10"/>
        <rFont val="Garamond"/>
        <family val="1"/>
      </rPr>
      <t>123</t>
    </r>
  </si>
  <si>
    <r>
      <t xml:space="preserve">Chassenay- </t>
    </r>
    <r>
      <rPr>
        <b/>
        <sz val="10"/>
        <rFont val="Garamond"/>
        <family val="1"/>
      </rPr>
      <t>257</t>
    </r>
  </si>
  <si>
    <r>
      <t>LIEU DIT                                                                            ( -</t>
    </r>
    <r>
      <rPr>
        <b/>
        <sz val="10"/>
        <color theme="0"/>
        <rFont val="Garamond"/>
        <family val="1"/>
      </rPr>
      <t xml:space="preserve"> code RSPP</t>
    </r>
    <r>
      <rPr>
        <sz val="10"/>
        <color theme="0"/>
        <rFont val="Garamond"/>
        <family val="1"/>
      </rPr>
      <t xml:space="preserve"> le cas échéant)</t>
    </r>
  </si>
  <si>
    <t>Croix bleue aval RN</t>
  </si>
  <si>
    <r>
      <t xml:space="preserve">Montjean  - </t>
    </r>
    <r>
      <rPr>
        <b/>
        <sz val="10"/>
        <rFont val="Garamond"/>
        <family val="1"/>
      </rPr>
      <t>124</t>
    </r>
  </si>
  <si>
    <r>
      <t xml:space="preserve">Vieille Cure  - </t>
    </r>
    <r>
      <rPr>
        <b/>
        <sz val="10"/>
        <rFont val="Garamond"/>
        <family val="1"/>
      </rPr>
      <t>125</t>
    </r>
  </si>
  <si>
    <r>
      <t xml:space="preserve">137_Moulin Roué,  RD76   - </t>
    </r>
    <r>
      <rPr>
        <b/>
        <sz val="10"/>
        <rFont val="Garamond"/>
        <family val="1"/>
      </rPr>
      <t>137</t>
    </r>
  </si>
  <si>
    <r>
      <t>Moulin Pinte -</t>
    </r>
    <r>
      <rPr>
        <b/>
        <sz val="10"/>
        <rFont val="Garamond"/>
        <family val="1"/>
      </rPr>
      <t>239</t>
    </r>
  </si>
  <si>
    <r>
      <t xml:space="preserve">Moulin Pinay, amont RD52   - </t>
    </r>
    <r>
      <rPr>
        <b/>
        <sz val="10"/>
        <rFont val="Garamond"/>
        <family val="1"/>
      </rPr>
      <t>105</t>
    </r>
  </si>
  <si>
    <r>
      <t xml:space="preserve">Pont du Mas, RD22  - </t>
    </r>
    <r>
      <rPr>
        <b/>
        <sz val="10"/>
        <rFont val="Garamond"/>
        <family val="1"/>
      </rPr>
      <t>134</t>
    </r>
  </si>
  <si>
    <r>
      <t xml:space="preserve">Aval pont de Chorieux   - </t>
    </r>
    <r>
      <rPr>
        <b/>
        <sz val="10"/>
        <rFont val="Garamond"/>
        <family val="1"/>
      </rPr>
      <t>138</t>
    </r>
  </si>
  <si>
    <r>
      <t xml:space="preserve">La Scie amont pont  - </t>
    </r>
    <r>
      <rPr>
        <b/>
        <sz val="10"/>
        <rFont val="Garamond"/>
        <family val="1"/>
      </rPr>
      <t>61</t>
    </r>
  </si>
  <si>
    <t>A72 à Château d'Aix = RSPP9?</t>
  </si>
  <si>
    <t>Conf Isable à la Loire RSPP142 et 10?</t>
  </si>
  <si>
    <t>aval la Tuilière à St Just RSPP209</t>
  </si>
  <si>
    <t>Le Munet à Padégue RSPP 109?</t>
  </si>
  <si>
    <r>
      <t xml:space="preserve">Le Bernay Les Petites Molières - </t>
    </r>
    <r>
      <rPr>
        <b/>
        <sz val="10"/>
        <rFont val="Garamond"/>
        <family val="1"/>
      </rPr>
      <t>85</t>
    </r>
  </si>
  <si>
    <t>ST-GEORGES-EN-COUZAN</t>
  </si>
  <si>
    <t>LA FOUILLOUSE</t>
  </si>
  <si>
    <t>Chantallouette le Goutaillis</t>
  </si>
  <si>
    <t>08h00 FD - 08h30 Pont RD102 Le Goutaillis</t>
  </si>
  <si>
    <r>
      <t xml:space="preserve">Pont Neuf, confl Courbillon  - </t>
    </r>
    <r>
      <rPr>
        <b/>
        <sz val="10"/>
        <rFont val="Garamond"/>
        <family val="1"/>
      </rPr>
      <t>110</t>
    </r>
  </si>
  <si>
    <r>
      <t xml:space="preserve">La Guillanche  - </t>
    </r>
    <r>
      <rPr>
        <b/>
        <sz val="10"/>
        <rFont val="Garamond"/>
        <family val="1"/>
      </rPr>
      <t>111</t>
    </r>
  </si>
  <si>
    <r>
      <t xml:space="preserve">Pontempeyrat  - </t>
    </r>
    <r>
      <rPr>
        <b/>
        <sz val="10"/>
        <rFont val="Garamond"/>
        <family val="1"/>
      </rPr>
      <t>118</t>
    </r>
  </si>
  <si>
    <r>
      <t xml:space="preserve">La Garinière, limnigraphe  - </t>
    </r>
    <r>
      <rPr>
        <b/>
        <sz val="10"/>
        <rFont val="Garamond"/>
        <family val="1"/>
      </rPr>
      <t>65</t>
    </r>
  </si>
  <si>
    <r>
      <t xml:space="preserve">Labouré, la Croze  - </t>
    </r>
    <r>
      <rPr>
        <b/>
        <sz val="10"/>
        <rFont val="Garamond"/>
        <family val="1"/>
      </rPr>
      <t>106</t>
    </r>
  </si>
  <si>
    <r>
      <t xml:space="preserve">Rivalsupt, amont  voie SNCF  - </t>
    </r>
    <r>
      <rPr>
        <b/>
        <sz val="10"/>
        <rFont val="Garamond"/>
        <family val="1"/>
      </rPr>
      <t>107</t>
    </r>
  </si>
  <si>
    <r>
      <t xml:space="preserve">Le Piolard  - </t>
    </r>
    <r>
      <rPr>
        <b/>
        <sz val="10"/>
        <rFont val="Garamond"/>
        <family val="1"/>
      </rPr>
      <t>261</t>
    </r>
  </si>
  <si>
    <r>
      <t xml:space="preserve">Aval pont de la D10, Boers - </t>
    </r>
    <r>
      <rPr>
        <b/>
        <sz val="10"/>
        <rFont val="Garamond"/>
        <family val="1"/>
      </rPr>
      <t>104</t>
    </r>
  </si>
  <si>
    <r>
      <t xml:space="preserve">Gué de  Chazeau  - </t>
    </r>
    <r>
      <rPr>
        <b/>
        <sz val="10"/>
        <rFont val="Garamond"/>
        <family val="1"/>
      </rPr>
      <t>133</t>
    </r>
  </si>
  <si>
    <r>
      <t xml:space="preserve">Bois Montat,  Pisciculture FD  - </t>
    </r>
    <r>
      <rPr>
        <b/>
        <sz val="10"/>
        <rFont val="Garamond"/>
        <family val="1"/>
      </rPr>
      <t>132</t>
    </r>
  </si>
  <si>
    <r>
      <t xml:space="preserve">Les Bérands, amont STEP  - </t>
    </r>
    <r>
      <rPr>
        <b/>
        <sz val="10"/>
        <rFont val="Garamond"/>
        <family val="1"/>
      </rPr>
      <t>77</t>
    </r>
  </si>
  <si>
    <r>
      <t xml:space="preserve">La Guillarmière, amont pont RD39  - </t>
    </r>
    <r>
      <rPr>
        <b/>
        <sz val="10"/>
        <rFont val="Garamond"/>
        <family val="1"/>
      </rPr>
      <t>29</t>
    </r>
  </si>
  <si>
    <r>
      <t xml:space="preserve">RD13 la Rivière  - </t>
    </r>
    <r>
      <rPr>
        <b/>
        <sz val="10"/>
        <rFont val="Garamond"/>
        <family val="1"/>
      </rPr>
      <t>262</t>
    </r>
  </si>
  <si>
    <r>
      <t xml:space="preserve">Marpin, amont Tesche  - </t>
    </r>
    <r>
      <rPr>
        <b/>
        <sz val="10"/>
        <rFont val="Garamond"/>
        <family val="1"/>
      </rPr>
      <t>91</t>
    </r>
  </si>
  <si>
    <r>
      <t xml:space="preserve">Pont de Molley  - </t>
    </r>
    <r>
      <rPr>
        <b/>
        <sz val="10"/>
        <rFont val="Garamond"/>
        <family val="1"/>
      </rPr>
      <t>113</t>
    </r>
  </si>
  <si>
    <r>
      <t xml:space="preserve">La Boela, Les Plats aval mur  - </t>
    </r>
    <r>
      <rPr>
        <b/>
        <sz val="10"/>
        <rFont val="Garamond"/>
        <family val="1"/>
      </rPr>
      <t>1036</t>
    </r>
  </si>
  <si>
    <r>
      <t xml:space="preserve">Fougerols, aval RD498  - </t>
    </r>
    <r>
      <rPr>
        <b/>
        <sz val="10"/>
        <rFont val="Garamond"/>
        <family val="1"/>
      </rPr>
      <t>116</t>
    </r>
  </si>
  <si>
    <r>
      <t xml:space="preserve">Fournier amont Talarand  - </t>
    </r>
    <r>
      <rPr>
        <b/>
        <sz val="10"/>
        <rFont val="Garamond"/>
        <family val="1"/>
      </rPr>
      <t>23</t>
    </r>
  </si>
  <si>
    <r>
      <t xml:space="preserve">Egarande, aval pont des Arches - </t>
    </r>
    <r>
      <rPr>
        <b/>
        <sz val="10"/>
        <rFont val="Garamond"/>
        <family val="1"/>
      </rPr>
      <t>51</t>
    </r>
  </si>
  <si>
    <r>
      <t xml:space="preserve">Pincourt - </t>
    </r>
    <r>
      <rPr>
        <b/>
        <sz val="10"/>
        <rFont val="Garamond"/>
        <family val="1"/>
      </rPr>
      <t>36</t>
    </r>
  </si>
  <si>
    <r>
      <t>Le Pont Blanc ,aval RD102 -</t>
    </r>
    <r>
      <rPr>
        <b/>
        <sz val="10"/>
        <rFont val="Garamond"/>
        <family val="1"/>
      </rPr>
      <t>90</t>
    </r>
  </si>
  <si>
    <t>Limite 42-49 à  Moulin Brûlé RSPP 130</t>
  </si>
  <si>
    <t>Pont RD11 à la Théry RSPP44</t>
  </si>
  <si>
    <t>la Théry à confluence Volvon RSPP 131</t>
  </si>
  <si>
    <t>aval confluence Volvon RSPP42</t>
  </si>
  <si>
    <t>Amont aval barrage suite ouverture pertuis</t>
  </si>
  <si>
    <t>14h00 pied du barrage</t>
  </si>
  <si>
    <t>07h00 FD - 08h15 Pont RD27</t>
  </si>
  <si>
    <t>07h00 FD - 08h00 Blanchardon</t>
  </si>
  <si>
    <t>Crèche, 235 m aval D7</t>
  </si>
  <si>
    <t xml:space="preserve">La Boucharatte, aval Gauds nouveau site </t>
  </si>
  <si>
    <t>Mlin Nigon à confl Isable</t>
  </si>
  <si>
    <t>Pont de St Etienne LM à la confluence avec la Loire RSPP 103</t>
  </si>
  <si>
    <t>Amicale  Pech CF</t>
  </si>
  <si>
    <t>Pech Lignon</t>
  </si>
  <si>
    <t>TERRASSE-SUR-DORLAY</t>
  </si>
  <si>
    <t>Code étude</t>
  </si>
  <si>
    <t>Bassin versant</t>
  </si>
  <si>
    <t>VERRIERES-EN-FOREZ</t>
  </si>
  <si>
    <t>STE AGATHE La Bouteresse</t>
  </si>
  <si>
    <t>LA TUILIERE</t>
  </si>
  <si>
    <t>Amis du Sornin</t>
  </si>
  <si>
    <t>ST GENEST MLFX</t>
  </si>
  <si>
    <t>CHARLIEU</t>
  </si>
  <si>
    <t>Pont du Monet</t>
  </si>
  <si>
    <t>BOURG ARGENTAL</t>
  </si>
  <si>
    <t>LA VALLA EN GIER</t>
  </si>
  <si>
    <t>AAPPMA concernées</t>
  </si>
  <si>
    <t>Gâ</t>
  </si>
  <si>
    <t>Stade de foot</t>
  </si>
  <si>
    <t>HALIEUT</t>
  </si>
  <si>
    <t>TRF haut Lignon</t>
  </si>
  <si>
    <t>Pont de Ste Agathe</t>
  </si>
  <si>
    <t>TRF roannais</t>
  </si>
  <si>
    <t>TRF Pélussinoise</t>
  </si>
  <si>
    <t>TRF haut forez</t>
  </si>
  <si>
    <t xml:space="preserve">CT ou autres </t>
  </si>
  <si>
    <t>Amis pêcheur de Régny</t>
  </si>
  <si>
    <t>Trambouze</t>
  </si>
  <si>
    <t>COMBRE</t>
  </si>
  <si>
    <t>Ternay</t>
  </si>
  <si>
    <t>COLOMBIER</t>
  </si>
  <si>
    <t>0642##40</t>
  </si>
  <si>
    <t>LIMONY</t>
  </si>
  <si>
    <t>Fayon</t>
  </si>
  <si>
    <t>VERANNE</t>
  </si>
  <si>
    <t>La Camière</t>
  </si>
  <si>
    <t>Truite Pélussinoise</t>
  </si>
  <si>
    <t>MACLAS</t>
  </si>
  <si>
    <t>Limonne</t>
  </si>
  <si>
    <t>0642##78</t>
  </si>
  <si>
    <t>Limony</t>
  </si>
  <si>
    <t>BATALON</t>
  </si>
  <si>
    <t>Batalon</t>
  </si>
  <si>
    <t>MALLEVAL</t>
  </si>
  <si>
    <t>Les Scies</t>
  </si>
  <si>
    <t>Les Ayats</t>
  </si>
  <si>
    <t>0642##73</t>
  </si>
  <si>
    <t>postCrue</t>
  </si>
  <si>
    <t>07h00 FD - 08h15 Isable à Blanchardon</t>
  </si>
  <si>
    <t>07h00 FD - 08h30 Fayen au pont de la Camière</t>
  </si>
  <si>
    <t>07h00 FD 08h30 Pont RD52 à St Bonnet</t>
  </si>
  <si>
    <t>postSech</t>
  </si>
  <si>
    <t>AAPPMA 43</t>
  </si>
  <si>
    <t>07h00 FD - 08h30 Valencize aval du Pont de Chorieux</t>
  </si>
  <si>
    <t>07h00 FD - 08h15 Aval pont de Pontempeyrat</t>
  </si>
  <si>
    <t xml:space="preserve">07h00 FD - 08h15 Pont de Couzon </t>
  </si>
  <si>
    <t>08h00 FD 09h00 la Guillanche dernier pont</t>
  </si>
  <si>
    <t>EPAGE LL</t>
  </si>
  <si>
    <t>S3RIV</t>
  </si>
  <si>
    <t>SMAELT</t>
  </si>
  <si>
    <t>SIMA Coise</t>
  </si>
  <si>
    <t xml:space="preserve">SEM </t>
  </si>
  <si>
    <t>SYMISOA</t>
  </si>
  <si>
    <t>VG</t>
  </si>
  <si>
    <t>PG</t>
  </si>
  <si>
    <t>MS</t>
  </si>
  <si>
    <t>LT</t>
  </si>
  <si>
    <t>BD</t>
  </si>
  <si>
    <t>RSPP</t>
  </si>
  <si>
    <t>Toyota</t>
  </si>
  <si>
    <t>Jumpy</t>
  </si>
  <si>
    <t>KM AR</t>
  </si>
  <si>
    <t>CC</t>
  </si>
  <si>
    <t>SEM</t>
  </si>
  <si>
    <t>Xl93</t>
  </si>
  <si>
    <t>YL93</t>
  </si>
  <si>
    <t>Pont Mordon</t>
  </si>
  <si>
    <t xml:space="preserve">codeRSPP 42 </t>
  </si>
  <si>
    <t>0442##44</t>
  </si>
  <si>
    <t>0442##45</t>
  </si>
  <si>
    <t>0442#416</t>
  </si>
  <si>
    <t>0442#438</t>
  </si>
  <si>
    <t>0442#439</t>
  </si>
  <si>
    <t>0442#163</t>
  </si>
  <si>
    <t>0442#206</t>
  </si>
  <si>
    <t>0442#424</t>
  </si>
  <si>
    <t>ok</t>
  </si>
  <si>
    <t>N</t>
  </si>
  <si>
    <t xml:space="preserve"> 0642##26</t>
  </si>
  <si>
    <t xml:space="preserve"> 0642##38</t>
  </si>
  <si>
    <t>0642##58</t>
  </si>
  <si>
    <t>0682##80</t>
  </si>
  <si>
    <t xml:space="preserve">0642##42 </t>
  </si>
  <si>
    <t>codeWAMA FD</t>
  </si>
  <si>
    <t>0442#407</t>
  </si>
  <si>
    <t>0442##39</t>
  </si>
  <si>
    <t>0642##60</t>
  </si>
  <si>
    <t>0442##52</t>
  </si>
  <si>
    <t>0442##50</t>
  </si>
  <si>
    <t>0442##46</t>
  </si>
  <si>
    <t>0442#384</t>
  </si>
  <si>
    <t>0642##16</t>
  </si>
  <si>
    <t>0442##41</t>
  </si>
  <si>
    <t>0442##40</t>
  </si>
  <si>
    <t>0642###1</t>
  </si>
  <si>
    <t>0442#437</t>
  </si>
  <si>
    <t>0442##43</t>
  </si>
  <si>
    <t>0442##23</t>
  </si>
  <si>
    <t>0442#342</t>
  </si>
  <si>
    <t xml:space="preserve"> 0442#205</t>
  </si>
  <si>
    <t>0442#445</t>
  </si>
  <si>
    <t>0642##56</t>
  </si>
  <si>
    <t xml:space="preserve">0442##68 </t>
  </si>
  <si>
    <t>ST JULIEN MOLIN MOLETTE</t>
  </si>
  <si>
    <t>07h00 FD - 08h45 Boen Pierre Belle-13h45 Anzon Rivalsupt</t>
  </si>
  <si>
    <t>MO</t>
  </si>
  <si>
    <t>CDD1</t>
  </si>
  <si>
    <t>CDD2</t>
  </si>
  <si>
    <t>Moulin de Vial</t>
  </si>
  <si>
    <t>CHAPELLE en LAFAYE</t>
  </si>
  <si>
    <t>Cotatay</t>
  </si>
  <si>
    <t>ST ETIENNE</t>
  </si>
  <si>
    <t>St GALMIER</t>
  </si>
  <si>
    <t>St LAURENT ROCHEFORT</t>
  </si>
  <si>
    <t>TRELINS</t>
  </si>
  <si>
    <t>ROANNE</t>
  </si>
  <si>
    <t>ST DENIS sur COISE</t>
  </si>
  <si>
    <t>RIVE DE GIER</t>
  </si>
  <si>
    <t>0642##81</t>
  </si>
  <si>
    <t>Date 2026</t>
  </si>
  <si>
    <t>Gle belmontaise</t>
  </si>
  <si>
    <t>Gle Chazelloise</t>
  </si>
  <si>
    <t>Gle montbrisonnaise</t>
  </si>
  <si>
    <t>Gle Bourguisanne</t>
  </si>
  <si>
    <t>Le Rodier</t>
  </si>
  <si>
    <t>Moulas</t>
  </si>
  <si>
    <t>ESTIVAREILLES</t>
  </si>
  <si>
    <t>PKD</t>
  </si>
  <si>
    <t>APINAC</t>
  </si>
  <si>
    <t>oui</t>
  </si>
  <si>
    <t>0442##37</t>
  </si>
  <si>
    <t>0442##42</t>
  </si>
  <si>
    <t>inexistante</t>
  </si>
  <si>
    <t>Les Fabriques</t>
  </si>
  <si>
    <t>07h00 FD - 08h30  Amont Taillis Vert aval prise AEP</t>
  </si>
  <si>
    <t>LFA</t>
  </si>
  <si>
    <t>Roannaise</t>
  </si>
  <si>
    <t>SAINT-SIXTE</t>
  </si>
  <si>
    <t>La Fabrique, usine</t>
  </si>
  <si>
    <t>PGP</t>
  </si>
  <si>
    <t>07h00 FD - 08h45 Amont Pont Neuf à Sauvain</t>
  </si>
  <si>
    <t>07h00 FD - 08h30 camping de l'Allier</t>
  </si>
  <si>
    <t>Association RDG</t>
  </si>
  <si>
    <t>à définir en fonction des travaux</t>
  </si>
  <si>
    <t>SAINT SIXTE</t>
  </si>
  <si>
    <t>SAINT-PRIEST-LA-VETRE</t>
  </si>
  <si>
    <t>SAINT-JULIEN-LA-VETRE</t>
  </si>
  <si>
    <t>Les Ruines</t>
  </si>
  <si>
    <t>VETRE SUR Anzon</t>
  </si>
  <si>
    <t>TRF Anzon</t>
  </si>
  <si>
    <t>0442#283</t>
  </si>
  <si>
    <t>AppuiFD63</t>
  </si>
  <si>
    <t>Dordogne</t>
  </si>
  <si>
    <t>Sauv-Report</t>
  </si>
  <si>
    <t>GUMIERES</t>
  </si>
  <si>
    <t>Aval du pont</t>
  </si>
  <si>
    <t>Reymondan</t>
  </si>
  <si>
    <t>Les Barges</t>
  </si>
  <si>
    <t>07h00 FD -08h00 Gumières, petit pont  aval RD44</t>
  </si>
  <si>
    <t>0442#199</t>
  </si>
  <si>
    <t>0442#387</t>
  </si>
  <si>
    <t>vérif code dans ASPE</t>
  </si>
  <si>
    <t>Chez Poulet</t>
  </si>
  <si>
    <t>Poyat</t>
  </si>
  <si>
    <t>Max. de PG</t>
  </si>
  <si>
    <t>Max. de MS</t>
  </si>
  <si>
    <t>Max. de VG</t>
  </si>
  <si>
    <t>Max. de LT</t>
  </si>
  <si>
    <t>Max. de BD</t>
  </si>
  <si>
    <t>Max. de CC</t>
  </si>
  <si>
    <t>Max. de MO</t>
  </si>
  <si>
    <t>Max. de CDD1</t>
  </si>
  <si>
    <t>Max. de CDD2</t>
  </si>
  <si>
    <t>Combe Arnoux</t>
  </si>
  <si>
    <t>Ecloze, amont ru Clos</t>
  </si>
  <si>
    <t>à voir en fonction heure RDV FD63</t>
  </si>
  <si>
    <t>Suivi post aménagement écologique et ou piscicole</t>
  </si>
  <si>
    <t>Suivi post pollution et mortalité</t>
  </si>
  <si>
    <t>Appui à la FD43</t>
  </si>
  <si>
    <t>Etude long terme pour EDF</t>
  </si>
  <si>
    <t>Appui à la FD63</t>
  </si>
  <si>
    <t>signification</t>
  </si>
  <si>
    <t>Mise à jour des Plans de Gestion des AAPPMA</t>
  </si>
  <si>
    <t>Suivi post sécheresse 2025</t>
  </si>
  <si>
    <t>Suivi des effets de mesures halieutiques : no kill, fenêtre de capture...</t>
  </si>
  <si>
    <t>AAPPMA63</t>
  </si>
  <si>
    <t>0442#343</t>
  </si>
  <si>
    <t>commentaires</t>
  </si>
  <si>
    <t>àcréer</t>
  </si>
  <si>
    <t>UNIEUX</t>
  </si>
  <si>
    <t>11h00 - Pont de Boiron</t>
  </si>
  <si>
    <t>14h30 Gué de Chazeau</t>
  </si>
  <si>
    <t>10h30 Moulin Trunel</t>
  </si>
  <si>
    <t>14h00 Pont des Romains</t>
  </si>
  <si>
    <t>Gle baldomérienne</t>
  </si>
  <si>
    <t>Onzon</t>
  </si>
  <si>
    <t>TOUR EN JAREZ (LA)</t>
  </si>
  <si>
    <t>Carpe Stéphanoise</t>
  </si>
  <si>
    <t>SaisieASPE</t>
  </si>
  <si>
    <t>BPJEPS ou stag</t>
  </si>
  <si>
    <t>créer site poisson car wama n'existe pas dans aspe</t>
  </si>
  <si>
    <t>07h00 FD - 08h15 Crèche aval bourg La Terrasse sur Dorlay</t>
  </si>
  <si>
    <t>SAIL Ss COUZAN</t>
  </si>
  <si>
    <t>Puy de Dôme</t>
  </si>
  <si>
    <t>code ASPE</t>
  </si>
  <si>
    <t>(Plusieurs éléments)</t>
  </si>
  <si>
    <t>PostCrue</t>
  </si>
  <si>
    <t>Max. de Toyota</t>
  </si>
  <si>
    <t>Max. de Jumpy</t>
  </si>
  <si>
    <t>Max. de KM AR</t>
  </si>
  <si>
    <t>ESSERTINES-EN-CHAT.</t>
  </si>
  <si>
    <t>07h00 FD - 08h30 Gantet la Truche</t>
  </si>
  <si>
    <t>10h30 Poyat Chez Poulet zone travaux</t>
  </si>
  <si>
    <t>13h30 Moulin du Reynard</t>
  </si>
  <si>
    <t>09h30 Limonne</t>
  </si>
  <si>
    <t>11h00 - Pont de la Pierre</t>
  </si>
  <si>
    <t xml:space="preserve">14h00 Amont Malleval carrefour </t>
  </si>
  <si>
    <t>09h30 La Feuillat</t>
  </si>
  <si>
    <t>10h30 Beauvoir</t>
  </si>
  <si>
    <t>11h30 Drutel</t>
  </si>
  <si>
    <t>14h00 Le Pont Lézigneux</t>
  </si>
  <si>
    <t>10h30 Chez Bassin aval St Bonnet</t>
  </si>
  <si>
    <t>09h30 Les Scies aval confluence Gâ</t>
  </si>
  <si>
    <t>11h00 Les Ayats amont barrage Doizieux</t>
  </si>
  <si>
    <t>14h00 Moulin Roué, amont RD76</t>
  </si>
  <si>
    <t>10h00 Pont du Mas</t>
  </si>
  <si>
    <t xml:space="preserve">14h00 CPIE </t>
  </si>
  <si>
    <t>10h00 Salette</t>
  </si>
  <si>
    <t>14h00 Moulin Chandy</t>
  </si>
  <si>
    <t>10h00 Valencize amont pont de Chorieux</t>
  </si>
  <si>
    <t>11h00 Régrillon amont confluence Valencize</t>
  </si>
  <si>
    <t>14h00 La Scie à la Scie</t>
  </si>
  <si>
    <t>08h00 FD - 09h00 Pont du Sapt amont barrage</t>
  </si>
  <si>
    <t>14hh30 Les Fabriques</t>
  </si>
  <si>
    <t>10h30 stade foot de Chérier</t>
  </si>
  <si>
    <t>10h30 Moulin Pinte</t>
  </si>
  <si>
    <t>13h30 Les Fabriques aval du pont</t>
  </si>
  <si>
    <t>10h30 Les Ruines aval gorges Passafol</t>
  </si>
  <si>
    <t>13h30 St Thurin à définir suivant site retenu</t>
  </si>
  <si>
    <t>08h00 FD - 09h00  stade de foot de Trelins</t>
  </si>
  <si>
    <t>14h00 Lignon pont de Ste Agathe</t>
  </si>
  <si>
    <t>13h30 TCC de Vaux station à mi chemin entre les deux barrages</t>
  </si>
  <si>
    <t>13h30 Anzon Rivalsupt</t>
  </si>
  <si>
    <t>11h00 Sordel sur le Ban</t>
  </si>
  <si>
    <t>13h30 la Garinière</t>
  </si>
  <si>
    <t>à définir avec FD43</t>
  </si>
  <si>
    <t>à définir avec FD44</t>
  </si>
  <si>
    <t>13h30 amont du Pont de Raffiny</t>
  </si>
  <si>
    <t>10h30 La Garine, les Mouloirs</t>
  </si>
  <si>
    <t>14h30 ancien site Duralex, amont pont des Aciéries</t>
  </si>
  <si>
    <t>16h00 - Bois de la Montat face ancienne pisciculture fédérale</t>
  </si>
  <si>
    <t>13h30 Les Bérands amont seuil moulin Corbet</t>
  </si>
  <si>
    <t>date</t>
  </si>
  <si>
    <t>a082664700</t>
  </si>
  <si>
    <t>08H00 FD - 08h45 sur site</t>
  </si>
  <si>
    <t>07h00 FD - 08h00 Bonsonnet Fougerols aval RD498</t>
  </si>
  <si>
    <t>07h00 FD - 08h30 Anzon Chez Julien</t>
  </si>
  <si>
    <t>07h00 FD - 08h00 Verrières, pont du Vernay</t>
  </si>
  <si>
    <t>15h45 Vieille Cure à Essertines</t>
  </si>
  <si>
    <t>10h00 Bonson à St Nizier, confl rau Talarand</t>
  </si>
  <si>
    <t>10h30, Ban Labouré amont la Croze</t>
  </si>
  <si>
    <t>Evaluation impact de la maladie PKD sur les truites</t>
  </si>
  <si>
    <t>Suivi post crue octobre 2024</t>
  </si>
  <si>
    <t>Réseau départemental de suivi piscicole</t>
  </si>
  <si>
    <t>Sauvetage avant travaux, ou report de pêches</t>
  </si>
  <si>
    <t>Suivi pour Saint Etienne Métropole</t>
  </si>
  <si>
    <t>08h00 pont du Moulin de Vial</t>
  </si>
  <si>
    <t>Lignon HL</t>
  </si>
  <si>
    <t>Pont de Versilhac</t>
  </si>
  <si>
    <t>13h30 pont de Versilhac</t>
  </si>
  <si>
    <t>ST VICTOR MALSECOURS</t>
  </si>
  <si>
    <t>VERSILHAC</t>
  </si>
  <si>
    <r>
      <t xml:space="preserve">Heure RDV Fédé --- Lieu et heure de rendez vous terrain                   </t>
    </r>
    <r>
      <rPr>
        <b/>
        <i/>
        <sz val="9"/>
        <color theme="0"/>
        <rFont val="Garamond"/>
        <family val="1"/>
      </rPr>
      <t>(donner à titre informatif, très fluctuant en fonction des contraintes hydro, météo ou autres)</t>
    </r>
  </si>
  <si>
    <t>Pont Bayard ROE65162</t>
  </si>
  <si>
    <t>Chez bassin</t>
  </si>
  <si>
    <t xml:space="preserve">Le Pont, amont lagune </t>
  </si>
  <si>
    <t xml:space="preserve">Drutel  pont Arpheuil </t>
  </si>
  <si>
    <t xml:space="preserve">Pont de Beauvoir </t>
  </si>
  <si>
    <t xml:space="preserve">Pont la Feuillat </t>
  </si>
  <si>
    <t xml:space="preserve">Vernay Amt du pont </t>
  </si>
  <si>
    <r>
      <t>Moulin Chandy</t>
    </r>
    <r>
      <rPr>
        <u/>
        <sz val="9"/>
        <color theme="1"/>
        <rFont val="Garamond"/>
        <family val="1"/>
      </rPr>
      <t/>
    </r>
  </si>
  <si>
    <t xml:space="preserve">La Valette Haute </t>
  </si>
  <si>
    <t>St Thurin</t>
  </si>
  <si>
    <t>St Martin VAU2</t>
  </si>
  <si>
    <t>Les Terrasses RD104</t>
  </si>
  <si>
    <t>La Garine Mouloirs</t>
  </si>
  <si>
    <t>Gorges Aveize</t>
  </si>
  <si>
    <t>Morte</t>
  </si>
  <si>
    <t>Amont stade foot</t>
  </si>
  <si>
    <t>Lignon station Ski</t>
  </si>
  <si>
    <t>Amont téléski, Plume</t>
  </si>
  <si>
    <t>Loge de la Morte</t>
  </si>
  <si>
    <r>
      <t>A Codifier</t>
    </r>
    <r>
      <rPr>
        <sz val="9"/>
        <color rgb="FF00B050"/>
        <rFont val="Garamond"/>
        <family val="1"/>
      </rPr>
      <t xml:space="preserve"> (oui)</t>
    </r>
  </si>
  <si>
    <t>10h30 Pont de Chevelières, Vialle amont RD101</t>
  </si>
  <si>
    <t>0442#344</t>
  </si>
  <si>
    <t>0442#432</t>
  </si>
  <si>
    <t>NON</t>
  </si>
  <si>
    <t>DUROLLE</t>
  </si>
  <si>
    <t>CT63</t>
  </si>
  <si>
    <t>Durolle</t>
  </si>
  <si>
    <t>0442#281</t>
  </si>
  <si>
    <t>La Durolle, amt A89</t>
  </si>
  <si>
    <t>10h00 La Durolle 100 m amont A89</t>
  </si>
  <si>
    <t>CERVIERES</t>
  </si>
  <si>
    <t>Rau Vierge de Cassieres</t>
  </si>
  <si>
    <t>Le Pt d'Ambert</t>
  </si>
  <si>
    <t>Les Planaux, le Mas</t>
  </si>
  <si>
    <t>13h30 les Planaux</t>
  </si>
  <si>
    <t>Rau de Chanet</t>
  </si>
  <si>
    <t>Goutte Renard</t>
  </si>
  <si>
    <t>Rau Valette Basse</t>
  </si>
  <si>
    <t>Chanet, les gardes</t>
  </si>
  <si>
    <t>14h15 Chanet , les Gardes</t>
  </si>
  <si>
    <t>Cassières</t>
  </si>
  <si>
    <t>15h00 Amont N89, Cassières</t>
  </si>
  <si>
    <t>Passafol</t>
  </si>
  <si>
    <t>15h45 Amont N89, Passafol</t>
  </si>
  <si>
    <t>CLEPPE</t>
  </si>
  <si>
    <t>SAUV</t>
  </si>
  <si>
    <t>Le Marais amont A72</t>
  </si>
  <si>
    <t>13h30 Trambouze le Montu</t>
  </si>
  <si>
    <t>Les Os, aval voie ferrée</t>
  </si>
  <si>
    <t>11h00 Le Pont D'Ambert</t>
  </si>
  <si>
    <t>09h00 Les Os, aval voie ferrée</t>
  </si>
  <si>
    <t>07h00 FD - 08h00 Gâ à Doizieux, Scie de Granjean</t>
  </si>
  <si>
    <t>07h00 FD - 08h15 Pont du Monet amont plan d'eau Usson</t>
  </si>
  <si>
    <t>07h30 FD -08h30 Pré Farost</t>
  </si>
  <si>
    <t>07h00 FD - 08h30 Valette haute</t>
  </si>
  <si>
    <t>07h00 FD --08h15 Pont RD6 Chalmazel</t>
  </si>
  <si>
    <t>08h30 FD - 09h15 Les petites Molières parc aval du Bernay</t>
  </si>
  <si>
    <t>06h45 FD-07h45  Rue Voltaire Chambon</t>
  </si>
  <si>
    <t>07h00 FD -08h30 Renaison skate park Fontval</t>
  </si>
  <si>
    <t>07h00 FD - 09h00 Pont de la Guillarmière</t>
  </si>
  <si>
    <t>14h00 amont de la confluence avec le Lignon - Animation</t>
  </si>
  <si>
    <r>
      <t xml:space="preserve">Pré Farost - </t>
    </r>
    <r>
      <rPr>
        <b/>
        <sz val="9"/>
        <color rgb="FFFF0000"/>
        <rFont val="Garamond"/>
        <family val="1"/>
      </rPr>
      <t>(55)</t>
    </r>
  </si>
  <si>
    <r>
      <t>Moulin Roué -</t>
    </r>
    <r>
      <rPr>
        <b/>
        <sz val="9"/>
        <color rgb="FFFF0000"/>
        <rFont val="Garamond"/>
        <family val="1"/>
      </rPr>
      <t>(137)</t>
    </r>
  </si>
  <si>
    <r>
      <t xml:space="preserve">Scie de Granjean - </t>
    </r>
    <r>
      <rPr>
        <b/>
        <sz val="9"/>
        <color rgb="FFFF0000"/>
        <rFont val="Garamond"/>
        <family val="1"/>
      </rPr>
      <t>(53)</t>
    </r>
  </si>
  <si>
    <r>
      <t xml:space="preserve">Moulin Pinay - </t>
    </r>
    <r>
      <rPr>
        <b/>
        <sz val="9"/>
        <color rgb="FFFF0000"/>
        <rFont val="Garamond"/>
        <family val="1"/>
      </rPr>
      <t>(105)</t>
    </r>
  </si>
  <si>
    <r>
      <t xml:space="preserve">Fournier, Talarand  - </t>
    </r>
    <r>
      <rPr>
        <b/>
        <sz val="9"/>
        <color rgb="FFFF0000"/>
        <rFont val="Garamond"/>
        <family val="1"/>
      </rPr>
      <t>(23)</t>
    </r>
  </si>
  <si>
    <r>
      <t xml:space="preserve">Fougerols - </t>
    </r>
    <r>
      <rPr>
        <b/>
        <sz val="9"/>
        <color rgb="FFFF0000"/>
        <rFont val="Garamond"/>
        <family val="1"/>
      </rPr>
      <t>(116)</t>
    </r>
  </si>
  <si>
    <r>
      <t xml:space="preserve">Le Chevalier - </t>
    </r>
    <r>
      <rPr>
        <b/>
        <sz val="9"/>
        <color rgb="FFFF0000"/>
        <rFont val="Garamond"/>
        <family val="1"/>
      </rPr>
      <t>(76)</t>
    </r>
  </si>
  <si>
    <r>
      <t>Le Reynard -</t>
    </r>
    <r>
      <rPr>
        <b/>
        <sz val="9"/>
        <color rgb="FFFF0000"/>
        <rFont val="Garamond"/>
        <family val="1"/>
      </rPr>
      <t>(288)</t>
    </r>
  </si>
  <si>
    <r>
      <t xml:space="preserve">Vieille Cure  - </t>
    </r>
    <r>
      <rPr>
        <b/>
        <sz val="9"/>
        <color rgb="FFFF0000"/>
        <rFont val="Garamond"/>
        <family val="1"/>
      </rPr>
      <t>(125)</t>
    </r>
  </si>
  <si>
    <r>
      <t xml:space="preserve">Pont  Pierre - </t>
    </r>
    <r>
      <rPr>
        <b/>
        <sz val="9"/>
        <color rgb="FFFF0000"/>
        <rFont val="Garamond"/>
        <family val="1"/>
      </rPr>
      <t>(1040)</t>
    </r>
  </si>
  <si>
    <r>
      <t xml:space="preserve">Amont Malleval - </t>
    </r>
    <r>
      <rPr>
        <b/>
        <sz val="9"/>
        <color rgb="FFFF0000"/>
        <rFont val="Garamond"/>
        <family val="1"/>
      </rPr>
      <t>(1041)</t>
    </r>
  </si>
  <si>
    <r>
      <t xml:space="preserve">Chez Julien - </t>
    </r>
    <r>
      <rPr>
        <b/>
        <sz val="9"/>
        <color rgb="FFFF0000"/>
        <rFont val="Garamond"/>
        <family val="1"/>
      </rPr>
      <t>(12)</t>
    </r>
  </si>
  <si>
    <r>
      <t xml:space="preserve">Amont conf. Lignon - </t>
    </r>
    <r>
      <rPr>
        <b/>
        <sz val="9"/>
        <color rgb="FFFF0000"/>
        <rFont val="Garamond"/>
        <family val="1"/>
      </rPr>
      <t>(13)</t>
    </r>
  </si>
  <si>
    <r>
      <t xml:space="preserve">Pont du Mas - </t>
    </r>
    <r>
      <rPr>
        <b/>
        <sz val="9"/>
        <color rgb="FFFF0000"/>
        <rFont val="Garamond"/>
        <family val="1"/>
      </rPr>
      <t>(134)</t>
    </r>
  </si>
  <si>
    <r>
      <t xml:space="preserve">Les Forêts CPIE - </t>
    </r>
    <r>
      <rPr>
        <b/>
        <sz val="9"/>
        <color rgb="FFFF0000"/>
        <rFont val="Garamond"/>
        <family val="1"/>
      </rPr>
      <t>(135)</t>
    </r>
  </si>
  <si>
    <r>
      <t xml:space="preserve">Bourreau- </t>
    </r>
    <r>
      <rPr>
        <b/>
        <sz val="9"/>
        <color rgb="FFFF0000"/>
        <rFont val="Garamond"/>
        <family val="1"/>
      </rPr>
      <t>(28)</t>
    </r>
  </si>
  <si>
    <t>siteeau</t>
  </si>
  <si>
    <t>11h30 Bourreau</t>
  </si>
  <si>
    <r>
      <t xml:space="preserve">Amt taillis vert - </t>
    </r>
    <r>
      <rPr>
        <b/>
        <sz val="9"/>
        <color rgb="FFFF0000"/>
        <rFont val="Garamond"/>
        <family val="1"/>
      </rPr>
      <t>(1039)</t>
    </r>
  </si>
  <si>
    <t>Rue du Moulin</t>
  </si>
  <si>
    <t>10h30 Rue du Moulin à St Julien MM</t>
  </si>
  <si>
    <r>
      <t xml:space="preserve">Côte Ratier </t>
    </r>
    <r>
      <rPr>
        <b/>
        <sz val="9"/>
        <color rgb="FFFF0000"/>
        <rFont val="Garamond"/>
        <family val="1"/>
      </rPr>
      <t>(128)</t>
    </r>
  </si>
  <si>
    <r>
      <t xml:space="preserve">Moulin Trunel - </t>
    </r>
    <r>
      <rPr>
        <b/>
        <sz val="9"/>
        <color rgb="FFFF0000"/>
        <rFont val="Garamond"/>
        <family val="1"/>
      </rPr>
      <t>(130)</t>
    </r>
  </si>
  <si>
    <r>
      <t xml:space="preserve">Pont  Romains - </t>
    </r>
    <r>
      <rPr>
        <b/>
        <sz val="9"/>
        <color rgb="FFFF0000"/>
        <rFont val="Garamond"/>
        <family val="1"/>
      </rPr>
      <t>(131)</t>
    </r>
  </si>
  <si>
    <t>07h00 FD - 08h15 pont de Châtelus RD3-4</t>
  </si>
  <si>
    <r>
      <t xml:space="preserve">Aval pt Chorieux - </t>
    </r>
    <r>
      <rPr>
        <b/>
        <sz val="9"/>
        <color rgb="FFFF0000"/>
        <rFont val="Garamond"/>
        <family val="1"/>
      </rPr>
      <t>(138)</t>
    </r>
  </si>
  <si>
    <r>
      <t xml:space="preserve">Marides </t>
    </r>
    <r>
      <rPr>
        <b/>
        <sz val="9"/>
        <color rgb="FFFF0000"/>
        <rFont val="Garamond"/>
        <family val="1"/>
      </rPr>
      <t>(1042)</t>
    </r>
  </si>
  <si>
    <r>
      <t xml:space="preserve">La Scie amt pont  - </t>
    </r>
    <r>
      <rPr>
        <b/>
        <sz val="9"/>
        <color rgb="FFFF0000"/>
        <rFont val="Garamond"/>
        <family val="1"/>
      </rPr>
      <t>(61)</t>
    </r>
  </si>
  <si>
    <r>
      <t xml:space="preserve">Le Sapt, D501   - </t>
    </r>
    <r>
      <rPr>
        <b/>
        <sz val="9"/>
        <color rgb="FFFF0000"/>
        <rFont val="Garamond"/>
        <family val="1"/>
      </rPr>
      <t>(1035)</t>
    </r>
  </si>
  <si>
    <r>
      <t xml:space="preserve">Les Fabriques  - </t>
    </r>
    <r>
      <rPr>
        <b/>
        <sz val="9"/>
        <color rgb="FFFF0000"/>
        <rFont val="Garamond"/>
        <family val="1"/>
      </rPr>
      <t>(60)</t>
    </r>
  </si>
  <si>
    <r>
      <t xml:space="preserve">Blanchardon  - </t>
    </r>
    <r>
      <rPr>
        <b/>
        <sz val="9"/>
        <color rgb="FFFF0000"/>
        <rFont val="Garamond"/>
        <family val="1"/>
      </rPr>
      <t>(108)</t>
    </r>
  </si>
  <si>
    <r>
      <t>Moulin Pinte -</t>
    </r>
    <r>
      <rPr>
        <b/>
        <sz val="9"/>
        <color rgb="FFFF0000"/>
        <rFont val="Garamond"/>
        <family val="1"/>
      </rPr>
      <t>(239)</t>
    </r>
  </si>
  <si>
    <r>
      <t xml:space="preserve">St Nicolas </t>
    </r>
    <r>
      <rPr>
        <b/>
        <sz val="9"/>
        <color rgb="FFFF0000"/>
        <rFont val="Garamond"/>
        <family val="1"/>
      </rPr>
      <t>(102)</t>
    </r>
  </si>
  <si>
    <r>
      <t xml:space="preserve">Marpin - </t>
    </r>
    <r>
      <rPr>
        <b/>
        <sz val="9"/>
        <color rgb="FFFF0000"/>
        <rFont val="Garamond"/>
        <family val="1"/>
      </rPr>
      <t>(91)</t>
    </r>
  </si>
  <si>
    <t>0442###7</t>
  </si>
  <si>
    <r>
      <t xml:space="preserve">LIEU DIT  - </t>
    </r>
    <r>
      <rPr>
        <sz val="10"/>
        <color rgb="FFFF0000"/>
        <rFont val="Garamond"/>
        <family val="1"/>
      </rPr>
      <t xml:space="preserve">(code RSPP) </t>
    </r>
  </si>
  <si>
    <t>14h00 Marpin, confluence du Tesche à Marpin</t>
  </si>
  <si>
    <t>07h00 FD - 08h45 St Nicolas, zone aménagée, aval pt, accès RG</t>
  </si>
  <si>
    <t>07h00 FD -08h15 Lignon stade foot Sail sous Couzan</t>
  </si>
  <si>
    <t>14h00 -  La Fabrique</t>
  </si>
  <si>
    <t>Lachet</t>
  </si>
  <si>
    <t>RD101, Pt Chevelières</t>
  </si>
  <si>
    <t>14h00  Lignon station de ski, amont téléski</t>
  </si>
  <si>
    <t>15h30 Loge de la Morte, amont du pont</t>
  </si>
  <si>
    <t>Aix</t>
  </si>
  <si>
    <t>POMMIERS</t>
  </si>
  <si>
    <t>Aval Camping</t>
  </si>
  <si>
    <t>08h00 FD - 09h00 Aval Camping accès RG</t>
  </si>
  <si>
    <t>Pecheurs Aix</t>
  </si>
  <si>
    <t xml:space="preserve">demander code support 4 sur XY </t>
  </si>
  <si>
    <t>0442##93</t>
  </si>
  <si>
    <r>
      <t xml:space="preserve">Marancey- </t>
    </r>
    <r>
      <rPr>
        <b/>
        <sz val="9"/>
        <color rgb="FFFF0000"/>
        <rFont val="Garamond"/>
        <family val="1"/>
      </rPr>
      <t>(81)</t>
    </r>
  </si>
  <si>
    <r>
      <t xml:space="preserve">Stade de foot - </t>
    </r>
    <r>
      <rPr>
        <b/>
        <sz val="9"/>
        <color rgb="FFFF0000"/>
        <rFont val="Garamond"/>
        <family val="1"/>
      </rPr>
      <t>(14)</t>
    </r>
  </si>
  <si>
    <r>
      <t xml:space="preserve">La Boirie Sordel - </t>
    </r>
    <r>
      <rPr>
        <b/>
        <sz val="9"/>
        <color rgb="FFFF0000"/>
        <rFont val="Garamond"/>
        <family val="1"/>
      </rPr>
      <t>(136)</t>
    </r>
  </si>
  <si>
    <r>
      <t xml:space="preserve">Pont Neuf  - </t>
    </r>
    <r>
      <rPr>
        <b/>
        <sz val="9"/>
        <color rgb="FFFF0000"/>
        <rFont val="Garamond"/>
        <family val="1"/>
      </rPr>
      <t>(110)</t>
    </r>
  </si>
  <si>
    <r>
      <t xml:space="preserve">Pierre Belle - </t>
    </r>
    <r>
      <rPr>
        <b/>
        <sz val="9"/>
        <color rgb="FFFF0000"/>
        <rFont val="Garamond"/>
        <family val="1"/>
      </rPr>
      <t>(8)</t>
    </r>
  </si>
  <si>
    <r>
      <t xml:space="preserve">Labouré, la Croze  - </t>
    </r>
    <r>
      <rPr>
        <b/>
        <sz val="9"/>
        <color rgb="FFFF0000"/>
        <rFont val="Garamond"/>
        <family val="1"/>
      </rPr>
      <t>(106)</t>
    </r>
  </si>
  <si>
    <r>
      <t xml:space="preserve">Rivalsupt  - </t>
    </r>
    <r>
      <rPr>
        <b/>
        <sz val="9"/>
        <color rgb="FFFF0000"/>
        <rFont val="Garamond"/>
        <family val="1"/>
      </rPr>
      <t>(107)</t>
    </r>
  </si>
  <si>
    <r>
      <t xml:space="preserve">La Garinière - </t>
    </r>
    <r>
      <rPr>
        <b/>
        <sz val="9"/>
        <color rgb="FFFF0000"/>
        <rFont val="Garamond"/>
        <family val="1"/>
      </rPr>
      <t>(65)</t>
    </r>
  </si>
  <si>
    <t>L'Allier, camping</t>
  </si>
  <si>
    <r>
      <t xml:space="preserve">Pontempeyrat  - </t>
    </r>
    <r>
      <rPr>
        <b/>
        <sz val="9"/>
        <color rgb="FFFF0000"/>
        <rFont val="Garamond"/>
        <family val="1"/>
      </rPr>
      <t>(118)</t>
    </r>
  </si>
  <si>
    <t>Pont SNCF</t>
  </si>
  <si>
    <t>07h00 FD - 08h00 Les Terrasses RD104</t>
  </si>
  <si>
    <t>09h30 FD -10h15 Jamillard</t>
  </si>
  <si>
    <t>11h30 L'Ecloze</t>
  </si>
  <si>
    <t>14h30 Pont SNCF aval Estivareilles</t>
  </si>
  <si>
    <r>
      <t xml:space="preserve">Pont de Molley  - </t>
    </r>
    <r>
      <rPr>
        <b/>
        <sz val="9"/>
        <color rgb="FFFF0000"/>
        <rFont val="Garamond"/>
        <family val="1"/>
      </rPr>
      <t>(113)</t>
    </r>
  </si>
  <si>
    <r>
      <t xml:space="preserve">Jamillard - </t>
    </r>
    <r>
      <rPr>
        <b/>
        <sz val="9"/>
        <color rgb="FFFF0000"/>
        <rFont val="Garamond"/>
        <family val="1"/>
      </rPr>
      <t>(27)</t>
    </r>
  </si>
  <si>
    <r>
      <t xml:space="preserve">Cacharat- </t>
    </r>
    <r>
      <rPr>
        <b/>
        <sz val="9"/>
        <color rgb="FFFF0000"/>
        <rFont val="Garamond"/>
        <family val="1"/>
      </rPr>
      <t>(26)</t>
    </r>
  </si>
  <si>
    <r>
      <t xml:space="preserve">La Guillanche - </t>
    </r>
    <r>
      <rPr>
        <b/>
        <sz val="9"/>
        <color rgb="FFFF0000"/>
        <rFont val="Garamond"/>
        <family val="1"/>
      </rPr>
      <t>(111)</t>
    </r>
  </si>
  <si>
    <r>
      <t xml:space="preserve">Le Montu - </t>
    </r>
    <r>
      <rPr>
        <b/>
        <sz val="9"/>
        <color rgb="FFFF0000"/>
        <rFont val="Garamond"/>
        <family val="1"/>
      </rPr>
      <t>(34)</t>
    </r>
  </si>
  <si>
    <r>
      <t xml:space="preserve">Pont Couzon - </t>
    </r>
    <r>
      <rPr>
        <b/>
        <sz val="9"/>
        <color rgb="FFFF0000"/>
        <rFont val="Garamond"/>
        <family val="1"/>
      </rPr>
      <t>(52)</t>
    </r>
  </si>
  <si>
    <t>Lignon et bief</t>
  </si>
  <si>
    <t>07h30 FD - 08h30 Seuil Kemlin, amont A72</t>
  </si>
  <si>
    <t>14h00 Rhins au Pont Mordon zone du seuil dérasé</t>
  </si>
  <si>
    <r>
      <t xml:space="preserve">Rue Voltaire - </t>
    </r>
    <r>
      <rPr>
        <b/>
        <sz val="9"/>
        <color rgb="FFFF0000"/>
        <rFont val="Garamond"/>
        <family val="1"/>
      </rPr>
      <t>(104)</t>
    </r>
  </si>
  <si>
    <r>
      <t xml:space="preserve">aval pt de Boiron - </t>
    </r>
    <r>
      <rPr>
        <b/>
        <sz val="9"/>
        <color rgb="FFFF0000"/>
        <rFont val="Garamond"/>
        <family val="1"/>
      </rPr>
      <t>(58)</t>
    </r>
  </si>
  <si>
    <r>
      <t xml:space="preserve">Duralex  </t>
    </r>
    <r>
      <rPr>
        <b/>
        <sz val="9"/>
        <color rgb="FFFF0000"/>
        <rFont val="Garamond"/>
        <family val="1"/>
      </rPr>
      <t>(299)</t>
    </r>
  </si>
  <si>
    <t>code support poisson sur bon YX</t>
  </si>
  <si>
    <r>
      <t xml:space="preserve">Petites Molières - </t>
    </r>
    <r>
      <rPr>
        <b/>
        <sz val="9"/>
        <color rgb="FFFF0000"/>
        <rFont val="Garamond"/>
        <family val="1"/>
      </rPr>
      <t>(85)</t>
    </r>
  </si>
  <si>
    <t>14h30 Pont de Cacharat</t>
  </si>
  <si>
    <t>Parc de la Platière</t>
  </si>
  <si>
    <t>11h00 Parc de la Platière, 50 m amont seuil</t>
  </si>
  <si>
    <r>
      <t>Gué Chazeau  -</t>
    </r>
    <r>
      <rPr>
        <b/>
        <sz val="9"/>
        <color rgb="FFFF0000"/>
        <rFont val="Garamond"/>
        <family val="1"/>
      </rPr>
      <t>(133)</t>
    </r>
  </si>
  <si>
    <r>
      <t xml:space="preserve">Bois Montat - </t>
    </r>
    <r>
      <rPr>
        <b/>
        <sz val="9"/>
        <color rgb="FFFF0000"/>
        <rFont val="Garamond"/>
        <family val="1"/>
      </rPr>
      <t>(132)</t>
    </r>
  </si>
  <si>
    <r>
      <t xml:space="preserve">Aval piscine - </t>
    </r>
    <r>
      <rPr>
        <b/>
        <sz val="9"/>
        <color rgb="FFFF0000"/>
        <rFont val="Garamond"/>
        <family val="1"/>
      </rPr>
      <t>(7)</t>
    </r>
  </si>
  <si>
    <r>
      <t xml:space="preserve">Les Bérands  - </t>
    </r>
    <r>
      <rPr>
        <b/>
        <sz val="9"/>
        <color rgb="FFFF0000"/>
        <rFont val="Garamond"/>
        <family val="1"/>
      </rPr>
      <t>(77)</t>
    </r>
  </si>
  <si>
    <r>
      <t xml:space="preserve">La Boela - </t>
    </r>
    <r>
      <rPr>
        <b/>
        <sz val="9"/>
        <color rgb="FFFF0000"/>
        <rFont val="Garamond"/>
        <family val="1"/>
      </rPr>
      <t>(1036)</t>
    </r>
    <r>
      <rPr>
        <sz val="9"/>
        <color theme="1"/>
        <rFont val="Garamond"/>
        <family val="1"/>
      </rPr>
      <t xml:space="preserve"> </t>
    </r>
  </si>
  <si>
    <t>08h00 FD -09h00 Semène aval barrage ponceau béton</t>
  </si>
  <si>
    <r>
      <t xml:space="preserve">La Guillarmière- </t>
    </r>
    <r>
      <rPr>
        <b/>
        <sz val="9"/>
        <color rgb="FFFF0000"/>
        <rFont val="Garamond"/>
        <family val="1"/>
      </rPr>
      <t>(29)</t>
    </r>
  </si>
  <si>
    <t>CDD3</t>
  </si>
  <si>
    <t>(vide)</t>
  </si>
  <si>
    <t>Max. de CDD3</t>
  </si>
  <si>
    <t>Étiquettes de lignes</t>
  </si>
  <si>
    <t>Total général</t>
  </si>
  <si>
    <t>Étiquettes de colonnes</t>
  </si>
  <si>
    <t>Nombre de Date 2026</t>
  </si>
  <si>
    <t>à créer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</si>
</sst>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/mm/yy;@"/>
    <numFmt numFmtId="166" formatCode="00000000"/>
  </numFmts>
  <fonts count="26" x14ac:knownFonts="1">
    <font>
      <sz val="11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0"/>
      <color rgb="FFFF0000"/>
      <name val="Garamond"/>
      <family val="1"/>
    </font>
    <font>
      <i/>
      <sz val="10"/>
      <name val="Garamond"/>
      <family val="1"/>
    </font>
    <font>
      <i/>
      <sz val="9"/>
      <name val="Garamond"/>
      <family val="1"/>
    </font>
    <font>
      <sz val="10"/>
      <color theme="0"/>
      <name val="Garamond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9"/>
      <color theme="0"/>
      <name val="Garamond"/>
      <family val="1"/>
    </font>
    <font>
      <b/>
      <sz val="9"/>
      <color theme="0"/>
      <name val="Garamond"/>
      <family val="1"/>
    </font>
    <font>
      <b/>
      <sz val="9"/>
      <color rgb="FFFF0000"/>
      <name val="Garamond"/>
      <family val="1"/>
    </font>
    <font>
      <sz val="9"/>
      <color theme="0"/>
      <name val="Garamond"/>
      <family val="1"/>
    </font>
    <font>
      <sz val="9"/>
      <color rgb="FF00B05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u/>
      <sz val="9"/>
      <color theme="1"/>
      <name val="Garamond"/>
      <family val="1"/>
    </font>
    <font>
      <b/>
      <sz val="9"/>
      <color theme="1"/>
      <name val="Arial Narrow"/>
      <family val="2"/>
    </font>
    <font>
      <sz val="9"/>
      <name val="Garamond"/>
      <family val="1"/>
    </font>
    <font>
      <sz val="11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textRotation="90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textRotation="90" wrapText="1"/>
    </xf>
    <xf numFmtId="14" fontId="17" fillId="5" borderId="8" xfId="0" applyNumberFormat="1" applyFont="1" applyFill="1" applyBorder="1" applyAlignment="1">
      <alignment horizontal="center" vertical="center" wrapText="1"/>
    </xf>
    <xf numFmtId="14" fontId="17" fillId="5" borderId="8" xfId="0" applyNumberFormat="1" applyFont="1" applyFill="1" applyBorder="1" applyAlignment="1">
      <alignment horizontal="center" vertical="center" textRotation="90" wrapText="1"/>
    </xf>
    <xf numFmtId="0" fontId="17" fillId="5" borderId="9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66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pivotButton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Alignment="1">
      <alignment textRotation="90"/>
    </xf>
    <xf numFmtId="14" fontId="20" fillId="9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20" fillId="6" borderId="1" xfId="0" applyNumberFormat="1" applyFont="1" applyFill="1" applyBorder="1" applyAlignment="1">
      <alignment horizontal="center" vertical="center"/>
    </xf>
    <xf numFmtId="14" fontId="20" fillId="9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14" fontId="20" fillId="6" borderId="3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14" fontId="20" fillId="9" borderId="4" xfId="0" applyNumberFormat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0" fillId="0" borderId="0" xfId="0" applyAlignment="1">
      <alignment horizontal="left"/>
    </xf>
    <xf numFmtId="0" fontId="13" fillId="10" borderId="14" xfId="0" applyFont="1" applyFill="1" applyBorder="1" applyAlignment="1">
      <alignment horizontal="left"/>
    </xf>
    <xf numFmtId="0" fontId="13" fillId="10" borderId="14" xfId="0" applyFont="1" applyFill="1" applyBorder="1"/>
    <xf numFmtId="0" fontId="13" fillId="10" borderId="13" xfId="0" applyFont="1" applyFill="1" applyBorder="1" applyAlignment="1">
      <alignment textRotation="90"/>
    </xf>
    <xf numFmtId="0" fontId="24" fillId="0" borderId="0" xfId="0" pivotButton="1" applyFont="1" applyAlignment="1">
      <alignment textRotation="90"/>
    </xf>
    <xf numFmtId="0" fontId="24" fillId="0" borderId="0" xfId="0" pivotButton="1" applyFont="1"/>
    <xf numFmtId="0" fontId="25" fillId="10" borderId="13" xfId="0" applyFont="1" applyFill="1" applyBorder="1" applyAlignment="1">
      <alignment textRotation="90"/>
    </xf>
    <xf numFmtId="1" fontId="19" fillId="6" borderId="1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14" fontId="15" fillId="5" borderId="8" xfId="0" applyNumberFormat="1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textRotation="90" wrapText="1"/>
    </xf>
    <xf numFmtId="1" fontId="15" fillId="5" borderId="8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4" fontId="20" fillId="6" borderId="1" xfId="0" applyNumberFormat="1" applyFont="1" applyFill="1" applyBorder="1" applyAlignment="1">
      <alignment horizontal="center"/>
    </xf>
    <xf numFmtId="166" fontId="19" fillId="6" borderId="1" xfId="0" applyNumberFormat="1" applyFont="1" applyFill="1" applyBorder="1" applyAlignment="1">
      <alignment horizontal="center"/>
    </xf>
    <xf numFmtId="1" fontId="19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4" fontId="20" fillId="0" borderId="3" xfId="0" applyNumberFormat="1" applyFont="1" applyBorder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1" fontId="20" fillId="9" borderId="2" xfId="0" applyNumberFormat="1" applyFont="1" applyFill="1" applyBorder="1" applyAlignment="1">
      <alignment horizontal="center" vertical="center"/>
    </xf>
    <xf numFmtId="166" fontId="20" fillId="9" borderId="2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166" fontId="20" fillId="6" borderId="1" xfId="0" applyNumberFormat="1" applyFont="1" applyFill="1" applyBorder="1" applyAlignment="1">
      <alignment horizontal="center" vertical="center"/>
    </xf>
    <xf numFmtId="1" fontId="20" fillId="9" borderId="1" xfId="0" applyNumberFormat="1" applyFont="1" applyFill="1" applyBorder="1" applyAlignment="1">
      <alignment horizontal="center" vertical="center"/>
    </xf>
    <xf numFmtId="166" fontId="20" fillId="9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1" fontId="19" fillId="6" borderId="3" xfId="0" applyNumberFormat="1" applyFont="1" applyFill="1" applyBorder="1" applyAlignment="1">
      <alignment horizontal="center" vertical="center"/>
    </xf>
    <xf numFmtId="166" fontId="20" fillId="6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1" fontId="20" fillId="9" borderId="4" xfId="0" applyNumberFormat="1" applyFont="1" applyFill="1" applyBorder="1" applyAlignment="1">
      <alignment horizontal="center" vertical="center"/>
    </xf>
    <xf numFmtId="166" fontId="20" fillId="9" borderId="4" xfId="0" applyNumberFormat="1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20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textRotation="90"/>
    </xf>
    <xf numFmtId="165" fontId="2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alignment textRotation="90"/>
    </dxf>
    <dxf>
      <alignment textRotation="90"/>
    </dxf>
    <dxf>
      <alignment textRotation="90"/>
    </dxf>
    <dxf>
      <alignment textRotation="9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vertical="top"/>
    </dxf>
    <dxf>
      <alignment vertical="top"/>
    </dxf>
    <dxf>
      <alignment textRotation="90"/>
    </dxf>
    <dxf>
      <alignment textRotation="90"/>
    </dxf>
    <dxf>
      <alignment horizontal="center" vertical="center" textRotation="0" wrapText="0" indent="0" justifyLastLine="0" shrinkToFit="0" readingOrder="0"/>
    </dxf>
    <dxf>
      <font>
        <b/>
      </font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Prog_annuel_RSPP_FDPPMA4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_ESPECES/RSPP/prog_Annuel_RSPP/Listing%20StationsAspe_SIE_WAMAcomplet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_annuel_RSPP_2026_2008"/>
      <sheetName val="RDSQE_site_complet"/>
      <sheetName val="evol_nsiteparan"/>
      <sheetName val="anno_planning"/>
    </sheetNames>
    <sheetDataSet>
      <sheetData sheetId="0">
        <row r="1">
          <cell r="A1" t="str">
            <v>Code RD42</v>
          </cell>
          <cell r="B1" t="str">
            <v>Code sandre STATION</v>
          </cell>
        </row>
        <row r="2">
          <cell r="A2">
            <v>1</v>
          </cell>
          <cell r="B2">
            <v>4015400</v>
          </cell>
        </row>
        <row r="3">
          <cell r="A3">
            <v>2</v>
          </cell>
          <cell r="B3">
            <v>4015380</v>
          </cell>
        </row>
        <row r="4">
          <cell r="A4">
            <v>3</v>
          </cell>
          <cell r="B4">
            <v>4015200</v>
          </cell>
        </row>
        <row r="5">
          <cell r="A5">
            <v>4</v>
          </cell>
          <cell r="B5">
            <v>4015350</v>
          </cell>
        </row>
        <row r="6">
          <cell r="A6">
            <v>5</v>
          </cell>
          <cell r="B6">
            <v>4013500</v>
          </cell>
        </row>
        <row r="7">
          <cell r="A7">
            <v>6</v>
          </cell>
          <cell r="B7">
            <v>4013700</v>
          </cell>
        </row>
        <row r="8">
          <cell r="A8">
            <v>7</v>
          </cell>
          <cell r="B8">
            <v>4014094</v>
          </cell>
        </row>
        <row r="9">
          <cell r="A9">
            <v>8</v>
          </cell>
          <cell r="B9">
            <v>4013400</v>
          </cell>
        </row>
        <row r="10">
          <cell r="A10">
            <v>9</v>
          </cell>
          <cell r="B10">
            <v>4011700</v>
          </cell>
        </row>
        <row r="11">
          <cell r="A11">
            <v>10</v>
          </cell>
          <cell r="B11">
            <v>4012200</v>
          </cell>
        </row>
        <row r="12">
          <cell r="A12">
            <v>11</v>
          </cell>
          <cell r="B12">
            <v>4010350</v>
          </cell>
        </row>
        <row r="13">
          <cell r="A13">
            <v>12</v>
          </cell>
          <cell r="B13">
            <v>4010450</v>
          </cell>
        </row>
        <row r="14">
          <cell r="A14">
            <v>13</v>
          </cell>
          <cell r="B14">
            <v>4010410</v>
          </cell>
        </row>
        <row r="15">
          <cell r="A15">
            <v>14</v>
          </cell>
          <cell r="B15">
            <v>4010700</v>
          </cell>
        </row>
        <row r="16">
          <cell r="A16">
            <v>18</v>
          </cell>
          <cell r="B16">
            <v>4009350</v>
          </cell>
        </row>
        <row r="17">
          <cell r="A17">
            <v>19</v>
          </cell>
          <cell r="B17">
            <v>4009420</v>
          </cell>
        </row>
        <row r="18">
          <cell r="A18">
            <v>20</v>
          </cell>
          <cell r="B18">
            <v>4009600</v>
          </cell>
        </row>
        <row r="19">
          <cell r="A19">
            <v>21</v>
          </cell>
          <cell r="B19">
            <v>4406005</v>
          </cell>
        </row>
        <row r="20">
          <cell r="A20">
            <v>22</v>
          </cell>
          <cell r="B20">
            <v>4009480</v>
          </cell>
        </row>
        <row r="21">
          <cell r="A21">
            <v>23</v>
          </cell>
          <cell r="B21">
            <v>4008100</v>
          </cell>
        </row>
        <row r="22">
          <cell r="A22">
            <v>24</v>
          </cell>
          <cell r="B22">
            <v>4008400</v>
          </cell>
        </row>
        <row r="23">
          <cell r="A23">
            <v>25</v>
          </cell>
          <cell r="B23">
            <v>4008500</v>
          </cell>
        </row>
        <row r="24">
          <cell r="A24">
            <v>26</v>
          </cell>
          <cell r="B24">
            <v>4003800</v>
          </cell>
        </row>
        <row r="25">
          <cell r="A25">
            <v>27</v>
          </cell>
          <cell r="B25">
            <v>4003700</v>
          </cell>
        </row>
        <row r="26">
          <cell r="A26">
            <v>28</v>
          </cell>
          <cell r="B26">
            <v>4003650</v>
          </cell>
        </row>
        <row r="27">
          <cell r="A27">
            <v>29</v>
          </cell>
          <cell r="B27">
            <v>4015100</v>
          </cell>
        </row>
        <row r="28">
          <cell r="A28">
            <v>30</v>
          </cell>
          <cell r="B28">
            <v>4015300</v>
          </cell>
        </row>
        <row r="29">
          <cell r="A29">
            <v>31</v>
          </cell>
          <cell r="B29">
            <v>4014900</v>
          </cell>
        </row>
        <row r="30">
          <cell r="A30">
            <v>32</v>
          </cell>
          <cell r="B30">
            <v>4014048</v>
          </cell>
        </row>
        <row r="31">
          <cell r="A31">
            <v>33</v>
          </cell>
          <cell r="B31">
            <v>4014000</v>
          </cell>
        </row>
        <row r="32">
          <cell r="A32">
            <v>34</v>
          </cell>
          <cell r="B32">
            <v>4014040</v>
          </cell>
        </row>
        <row r="33">
          <cell r="A33">
            <v>35</v>
          </cell>
          <cell r="B33">
            <v>4014080</v>
          </cell>
        </row>
        <row r="34">
          <cell r="A34">
            <v>36</v>
          </cell>
          <cell r="B34">
            <v>4014097</v>
          </cell>
        </row>
        <row r="35">
          <cell r="A35">
            <v>38</v>
          </cell>
          <cell r="B35">
            <v>4010200</v>
          </cell>
        </row>
        <row r="36">
          <cell r="A36">
            <v>39</v>
          </cell>
          <cell r="B36">
            <v>4010130</v>
          </cell>
        </row>
        <row r="37">
          <cell r="A37">
            <v>40</v>
          </cell>
          <cell r="B37">
            <v>4009940</v>
          </cell>
        </row>
        <row r="38">
          <cell r="A38">
            <v>42</v>
          </cell>
          <cell r="B38">
            <v>4009200</v>
          </cell>
        </row>
        <row r="39">
          <cell r="A39">
            <v>44</v>
          </cell>
          <cell r="B39">
            <v>4009080</v>
          </cell>
        </row>
        <row r="40">
          <cell r="A40">
            <v>48</v>
          </cell>
          <cell r="B40">
            <v>4008000</v>
          </cell>
        </row>
        <row r="41">
          <cell r="A41">
            <v>50</v>
          </cell>
          <cell r="B41">
            <v>4007050</v>
          </cell>
        </row>
        <row r="42">
          <cell r="A42">
            <v>52</v>
          </cell>
          <cell r="B42">
            <v>6095200</v>
          </cell>
        </row>
        <row r="43">
          <cell r="A43">
            <v>53</v>
          </cell>
          <cell r="B43">
            <v>6820165</v>
          </cell>
        </row>
        <row r="44">
          <cell r="A44">
            <v>54</v>
          </cell>
          <cell r="B44">
            <v>6580796</v>
          </cell>
        </row>
        <row r="45">
          <cell r="A45">
            <v>55</v>
          </cell>
          <cell r="B45">
            <v>4004750</v>
          </cell>
        </row>
        <row r="46">
          <cell r="A46">
            <v>57</v>
          </cell>
          <cell r="B46">
            <v>4004805</v>
          </cell>
        </row>
        <row r="47">
          <cell r="A47">
            <v>58</v>
          </cell>
          <cell r="B47">
            <v>4004900</v>
          </cell>
        </row>
        <row r="48">
          <cell r="A48">
            <v>60</v>
          </cell>
          <cell r="B48">
            <v>4004520</v>
          </cell>
        </row>
        <row r="49">
          <cell r="A49">
            <v>61</v>
          </cell>
          <cell r="B49">
            <v>6820167</v>
          </cell>
        </row>
        <row r="50">
          <cell r="A50">
            <v>62</v>
          </cell>
          <cell r="B50">
            <v>6820168</v>
          </cell>
        </row>
        <row r="51">
          <cell r="A51">
            <v>63</v>
          </cell>
          <cell r="B51">
            <v>6820169</v>
          </cell>
        </row>
        <row r="52">
          <cell r="A52">
            <v>64</v>
          </cell>
          <cell r="B52">
            <v>6830020</v>
          </cell>
        </row>
        <row r="53">
          <cell r="A53">
            <v>65</v>
          </cell>
          <cell r="B53">
            <v>6820166</v>
          </cell>
        </row>
        <row r="54">
          <cell r="A54">
            <v>68</v>
          </cell>
          <cell r="B54">
            <v>4009000</v>
          </cell>
        </row>
        <row r="55">
          <cell r="A55">
            <v>70</v>
          </cell>
          <cell r="B55">
            <v>4010000</v>
          </cell>
        </row>
        <row r="56">
          <cell r="A56">
            <v>72</v>
          </cell>
          <cell r="B56">
            <v>4013000</v>
          </cell>
        </row>
        <row r="57">
          <cell r="A57">
            <v>73</v>
          </cell>
          <cell r="B57">
            <v>4015000</v>
          </cell>
        </row>
        <row r="58">
          <cell r="A58">
            <v>74</v>
          </cell>
          <cell r="B58">
            <v>4011300</v>
          </cell>
        </row>
        <row r="59">
          <cell r="A59">
            <v>75</v>
          </cell>
          <cell r="B59">
            <v>4006000</v>
          </cell>
        </row>
        <row r="60">
          <cell r="A60">
            <v>76</v>
          </cell>
          <cell r="B60">
            <v>4014060</v>
          </cell>
        </row>
        <row r="61">
          <cell r="A61">
            <v>77</v>
          </cell>
          <cell r="B61">
            <v>4014091</v>
          </cell>
        </row>
        <row r="62">
          <cell r="A62">
            <v>78</v>
          </cell>
          <cell r="B62">
            <v>4014092</v>
          </cell>
        </row>
        <row r="63">
          <cell r="A63">
            <v>80</v>
          </cell>
          <cell r="B63">
            <v>4013990</v>
          </cell>
        </row>
        <row r="64">
          <cell r="A64">
            <v>81</v>
          </cell>
          <cell r="B64">
            <v>4010390</v>
          </cell>
        </row>
        <row r="65">
          <cell r="A65">
            <v>82</v>
          </cell>
          <cell r="B65">
            <v>4010780</v>
          </cell>
        </row>
        <row r="66">
          <cell r="A66">
            <v>83</v>
          </cell>
          <cell r="B66">
            <v>4010900</v>
          </cell>
        </row>
        <row r="67">
          <cell r="A67">
            <v>84</v>
          </cell>
          <cell r="B67">
            <v>4014096</v>
          </cell>
        </row>
        <row r="68">
          <cell r="A68">
            <v>85</v>
          </cell>
          <cell r="B68">
            <v>4006550</v>
          </cell>
        </row>
        <row r="69">
          <cell r="A69">
            <v>88</v>
          </cell>
          <cell r="B69">
            <v>4007160</v>
          </cell>
        </row>
        <row r="70">
          <cell r="A70">
            <v>89</v>
          </cell>
          <cell r="B70">
            <v>4007180</v>
          </cell>
        </row>
        <row r="71">
          <cell r="A71">
            <v>90</v>
          </cell>
          <cell r="B71">
            <v>4007190</v>
          </cell>
        </row>
        <row r="72">
          <cell r="A72">
            <v>91</v>
          </cell>
          <cell r="B72">
            <v>4014800</v>
          </cell>
        </row>
        <row r="73">
          <cell r="A73">
            <v>92</v>
          </cell>
          <cell r="B73">
            <v>4009250</v>
          </cell>
        </row>
        <row r="74">
          <cell r="A74">
            <v>93</v>
          </cell>
          <cell r="B74">
            <v>4010250</v>
          </cell>
        </row>
        <row r="75">
          <cell r="A75">
            <v>94</v>
          </cell>
          <cell r="B75">
            <v>4012050</v>
          </cell>
        </row>
        <row r="76">
          <cell r="A76">
            <v>95</v>
          </cell>
          <cell r="B76">
            <v>4014500</v>
          </cell>
        </row>
        <row r="77">
          <cell r="A77">
            <v>96</v>
          </cell>
          <cell r="B77">
            <v>6820138</v>
          </cell>
        </row>
        <row r="78">
          <cell r="A78">
            <v>99</v>
          </cell>
          <cell r="B78">
            <v>4406054</v>
          </cell>
        </row>
        <row r="79">
          <cell r="A79">
            <v>100</v>
          </cell>
          <cell r="B79">
            <v>4010870</v>
          </cell>
        </row>
        <row r="80">
          <cell r="A80">
            <v>101</v>
          </cell>
          <cell r="B80">
            <v>6095000</v>
          </cell>
        </row>
        <row r="81">
          <cell r="A81">
            <v>102</v>
          </cell>
          <cell r="B81">
            <v>4015190</v>
          </cell>
        </row>
        <row r="82">
          <cell r="A82">
            <v>103</v>
          </cell>
          <cell r="B82">
            <v>4011100</v>
          </cell>
        </row>
        <row r="83">
          <cell r="A83">
            <v>104</v>
          </cell>
          <cell r="B83">
            <v>4405027</v>
          </cell>
        </row>
        <row r="84">
          <cell r="A84">
            <v>105</v>
          </cell>
          <cell r="B84">
            <v>4410004</v>
          </cell>
        </row>
        <row r="85">
          <cell r="A85">
            <v>106</v>
          </cell>
          <cell r="B85">
            <v>4408000</v>
          </cell>
        </row>
        <row r="86">
          <cell r="A86">
            <v>107</v>
          </cell>
          <cell r="B86">
            <v>4407002</v>
          </cell>
        </row>
        <row r="87">
          <cell r="A87">
            <v>108</v>
          </cell>
          <cell r="B87">
            <v>4408002</v>
          </cell>
        </row>
        <row r="88">
          <cell r="A88">
            <v>109</v>
          </cell>
          <cell r="B88">
            <v>4012020</v>
          </cell>
        </row>
        <row r="89">
          <cell r="A89">
            <v>110</v>
          </cell>
          <cell r="B89">
            <v>4407003</v>
          </cell>
        </row>
        <row r="90">
          <cell r="A90">
            <v>111</v>
          </cell>
          <cell r="B90">
            <v>4407004</v>
          </cell>
        </row>
        <row r="91">
          <cell r="A91">
            <v>112</v>
          </cell>
          <cell r="B91">
            <v>4407005</v>
          </cell>
        </row>
        <row r="92">
          <cell r="A92">
            <v>113</v>
          </cell>
          <cell r="B92">
            <v>4009300</v>
          </cell>
        </row>
        <row r="93">
          <cell r="A93">
            <v>116</v>
          </cell>
          <cell r="B93">
            <v>4406000</v>
          </cell>
        </row>
        <row r="94">
          <cell r="A94">
            <v>117</v>
          </cell>
          <cell r="B94">
            <v>4406001</v>
          </cell>
        </row>
        <row r="95">
          <cell r="A95">
            <v>118</v>
          </cell>
          <cell r="B95">
            <v>4405003</v>
          </cell>
        </row>
        <row r="96">
          <cell r="A96">
            <v>119</v>
          </cell>
          <cell r="B96">
            <v>4015299</v>
          </cell>
        </row>
        <row r="97">
          <cell r="A97">
            <v>120</v>
          </cell>
          <cell r="B97">
            <v>4410005</v>
          </cell>
        </row>
        <row r="98">
          <cell r="A98">
            <v>121</v>
          </cell>
          <cell r="B98">
            <v>4410000</v>
          </cell>
        </row>
        <row r="99">
          <cell r="A99">
            <v>122</v>
          </cell>
          <cell r="B99">
            <v>4410002</v>
          </cell>
        </row>
        <row r="100">
          <cell r="A100">
            <v>123</v>
          </cell>
          <cell r="B100">
            <v>4407000</v>
          </cell>
        </row>
        <row r="101">
          <cell r="A101">
            <v>124</v>
          </cell>
          <cell r="B101">
            <v>4407016</v>
          </cell>
        </row>
        <row r="102">
          <cell r="A102">
            <v>125</v>
          </cell>
          <cell r="B102">
            <v>4407008</v>
          </cell>
        </row>
        <row r="103">
          <cell r="A103">
            <v>126</v>
          </cell>
          <cell r="B103">
            <v>4407007</v>
          </cell>
        </row>
        <row r="104">
          <cell r="A104">
            <v>127</v>
          </cell>
          <cell r="B104">
            <v>4407001</v>
          </cell>
        </row>
        <row r="105">
          <cell r="A105">
            <v>128</v>
          </cell>
          <cell r="B105">
            <v>4406002</v>
          </cell>
        </row>
        <row r="106">
          <cell r="A106">
            <v>129</v>
          </cell>
          <cell r="B106">
            <v>4406003</v>
          </cell>
        </row>
        <row r="107">
          <cell r="A107">
            <v>130</v>
          </cell>
          <cell r="B107">
            <v>4406004</v>
          </cell>
        </row>
        <row r="108">
          <cell r="A108">
            <v>131</v>
          </cell>
          <cell r="B108">
            <v>4009100</v>
          </cell>
        </row>
        <row r="109">
          <cell r="A109">
            <v>132</v>
          </cell>
          <cell r="B109">
            <v>4004825</v>
          </cell>
        </row>
        <row r="110">
          <cell r="A110">
            <v>133</v>
          </cell>
          <cell r="B110">
            <v>4405004</v>
          </cell>
        </row>
        <row r="111">
          <cell r="A111">
            <v>134</v>
          </cell>
          <cell r="B111">
            <v>4004500</v>
          </cell>
        </row>
        <row r="112">
          <cell r="A112">
            <v>135</v>
          </cell>
          <cell r="B112">
            <v>4405007</v>
          </cell>
        </row>
        <row r="113">
          <cell r="A113">
            <v>136</v>
          </cell>
          <cell r="B113">
            <v>6850110</v>
          </cell>
        </row>
        <row r="114">
          <cell r="A114">
            <v>137</v>
          </cell>
          <cell r="B114">
            <v>6850120</v>
          </cell>
        </row>
        <row r="115">
          <cell r="A115">
            <v>138</v>
          </cell>
          <cell r="B115">
            <v>6850130</v>
          </cell>
        </row>
        <row r="116">
          <cell r="A116">
            <v>139</v>
          </cell>
          <cell r="B116">
            <v>4012870</v>
          </cell>
        </row>
        <row r="117">
          <cell r="A117">
            <v>140</v>
          </cell>
          <cell r="B117">
            <v>4012810</v>
          </cell>
        </row>
        <row r="118">
          <cell r="A118">
            <v>141</v>
          </cell>
          <cell r="B118">
            <v>4005510</v>
          </cell>
        </row>
        <row r="119">
          <cell r="A119">
            <v>142</v>
          </cell>
          <cell r="B119">
            <v>4012150</v>
          </cell>
        </row>
        <row r="120">
          <cell r="A120">
            <v>143</v>
          </cell>
          <cell r="B120">
            <v>4014050</v>
          </cell>
        </row>
        <row r="121">
          <cell r="A121">
            <v>145</v>
          </cell>
          <cell r="B121">
            <v>4005530</v>
          </cell>
        </row>
        <row r="122">
          <cell r="A122">
            <v>151</v>
          </cell>
          <cell r="B122">
            <v>4005520</v>
          </cell>
        </row>
        <row r="123">
          <cell r="A123">
            <v>152</v>
          </cell>
          <cell r="B123">
            <v>4405026</v>
          </cell>
        </row>
        <row r="124">
          <cell r="A124">
            <v>155</v>
          </cell>
          <cell r="B124">
            <v>4004810</v>
          </cell>
        </row>
        <row r="125">
          <cell r="A125">
            <v>161</v>
          </cell>
          <cell r="B125">
            <v>4004850</v>
          </cell>
        </row>
        <row r="126">
          <cell r="A126">
            <v>180</v>
          </cell>
          <cell r="B126">
            <v>4406011</v>
          </cell>
        </row>
        <row r="127">
          <cell r="A127">
            <v>182</v>
          </cell>
          <cell r="B127">
            <v>4410028</v>
          </cell>
        </row>
        <row r="128">
          <cell r="A128">
            <v>185</v>
          </cell>
          <cell r="B128">
            <v>6580794</v>
          </cell>
        </row>
        <row r="129">
          <cell r="A129">
            <v>187</v>
          </cell>
          <cell r="B129">
            <v>6821136</v>
          </cell>
        </row>
        <row r="130">
          <cell r="A130">
            <v>191</v>
          </cell>
          <cell r="B130">
            <v>4010850</v>
          </cell>
        </row>
        <row r="131">
          <cell r="A131">
            <v>192</v>
          </cell>
          <cell r="B131">
            <v>4011120</v>
          </cell>
        </row>
        <row r="132">
          <cell r="A132">
            <v>193</v>
          </cell>
          <cell r="B132">
            <v>4406060</v>
          </cell>
        </row>
        <row r="133">
          <cell r="A133">
            <v>195</v>
          </cell>
          <cell r="B133">
            <v>4009430</v>
          </cell>
        </row>
        <row r="134">
          <cell r="A134">
            <v>196</v>
          </cell>
          <cell r="B134">
            <v>4009415</v>
          </cell>
        </row>
        <row r="135">
          <cell r="A135">
            <v>198</v>
          </cell>
          <cell r="B135">
            <v>4406061</v>
          </cell>
        </row>
        <row r="136">
          <cell r="A136">
            <v>199</v>
          </cell>
          <cell r="B136">
            <v>4406063</v>
          </cell>
        </row>
        <row r="137">
          <cell r="A137">
            <v>200</v>
          </cell>
          <cell r="B137">
            <v>4406062</v>
          </cell>
        </row>
        <row r="138">
          <cell r="A138">
            <v>201</v>
          </cell>
          <cell r="B138">
            <v>4406064</v>
          </cell>
        </row>
        <row r="139">
          <cell r="A139">
            <v>204</v>
          </cell>
          <cell r="B139">
            <v>4015160</v>
          </cell>
        </row>
        <row r="140">
          <cell r="A140">
            <v>205</v>
          </cell>
          <cell r="B140">
            <v>4407009</v>
          </cell>
        </row>
        <row r="141">
          <cell r="A141">
            <v>206</v>
          </cell>
          <cell r="B141">
            <v>4009995</v>
          </cell>
        </row>
        <row r="142">
          <cell r="A142">
            <v>208</v>
          </cell>
          <cell r="B142">
            <v>4405008</v>
          </cell>
        </row>
        <row r="143">
          <cell r="A143">
            <v>209</v>
          </cell>
          <cell r="B143">
            <v>4408004</v>
          </cell>
        </row>
        <row r="144">
          <cell r="A144">
            <v>210</v>
          </cell>
          <cell r="B144">
            <v>4009330</v>
          </cell>
        </row>
        <row r="145">
          <cell r="A145">
            <v>212</v>
          </cell>
          <cell r="B145">
            <v>4410011</v>
          </cell>
        </row>
        <row r="146">
          <cell r="A146">
            <v>218</v>
          </cell>
          <cell r="B146">
            <v>4012180</v>
          </cell>
        </row>
        <row r="147">
          <cell r="A147">
            <v>228</v>
          </cell>
          <cell r="B147">
            <v>6580798</v>
          </cell>
        </row>
        <row r="148">
          <cell r="A148">
            <v>239</v>
          </cell>
          <cell r="B148">
            <v>6819500</v>
          </cell>
        </row>
        <row r="149">
          <cell r="A149">
            <v>257</v>
          </cell>
          <cell r="B149">
            <v>4409023</v>
          </cell>
        </row>
        <row r="150">
          <cell r="A150">
            <v>258</v>
          </cell>
          <cell r="B150">
            <v>4407020</v>
          </cell>
        </row>
        <row r="151">
          <cell r="A151">
            <v>259</v>
          </cell>
          <cell r="B151">
            <v>4010875</v>
          </cell>
        </row>
        <row r="152">
          <cell r="A152">
            <v>260</v>
          </cell>
          <cell r="B152">
            <v>4407010</v>
          </cell>
        </row>
        <row r="153">
          <cell r="A153">
            <v>261</v>
          </cell>
          <cell r="B153">
            <v>4407021</v>
          </cell>
        </row>
        <row r="154">
          <cell r="A154">
            <v>262</v>
          </cell>
          <cell r="B154">
            <v>4410558</v>
          </cell>
        </row>
        <row r="155">
          <cell r="A155">
            <v>288</v>
          </cell>
          <cell r="B155">
            <v>4010150</v>
          </cell>
        </row>
        <row r="156">
          <cell r="A156">
            <v>292</v>
          </cell>
          <cell r="B156">
            <v>4011400</v>
          </cell>
        </row>
        <row r="157">
          <cell r="A157">
            <v>294</v>
          </cell>
          <cell r="B157">
            <v>4408006</v>
          </cell>
        </row>
        <row r="158">
          <cell r="A158">
            <v>295</v>
          </cell>
          <cell r="B158">
            <v>4408007</v>
          </cell>
        </row>
        <row r="159">
          <cell r="A159">
            <v>299</v>
          </cell>
          <cell r="B159">
            <v>6004264</v>
          </cell>
        </row>
        <row r="160">
          <cell r="A160">
            <v>1035</v>
          </cell>
          <cell r="B160" t="str">
            <v>04405057</v>
          </cell>
        </row>
        <row r="161">
          <cell r="A161">
            <v>1036</v>
          </cell>
          <cell r="B161" t="str">
            <v>04004510</v>
          </cell>
        </row>
        <row r="162">
          <cell r="A162">
            <v>1037</v>
          </cell>
          <cell r="B162">
            <v>6003327</v>
          </cell>
        </row>
        <row r="163">
          <cell r="A163">
            <v>1038</v>
          </cell>
          <cell r="B163">
            <v>6830016</v>
          </cell>
        </row>
        <row r="164">
          <cell r="A164">
            <v>1039</v>
          </cell>
          <cell r="B164">
            <v>6830022</v>
          </cell>
        </row>
        <row r="165">
          <cell r="A165">
            <v>1040</v>
          </cell>
          <cell r="B165">
            <v>6831155</v>
          </cell>
        </row>
        <row r="166">
          <cell r="A166">
            <v>1041</v>
          </cell>
          <cell r="B166">
            <v>6831165</v>
          </cell>
        </row>
        <row r="167">
          <cell r="A167">
            <v>1042</v>
          </cell>
          <cell r="B167">
            <v>6821175</v>
          </cell>
        </row>
        <row r="168">
          <cell r="A168">
            <v>1043</v>
          </cell>
          <cell r="B168">
            <v>6820155</v>
          </cell>
        </row>
        <row r="169">
          <cell r="A169">
            <v>1045</v>
          </cell>
          <cell r="B169">
            <v>4409036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g StationsAspe_SIE_WAMAco"/>
    </sheetNames>
    <sheetDataSet>
      <sheetData sheetId="0">
        <row r="1">
          <cell r="A1" t="str">
            <v>Code Sandre de la station</v>
          </cell>
        </row>
        <row r="2">
          <cell r="A2">
            <v>4003650</v>
          </cell>
        </row>
        <row r="3">
          <cell r="A3">
            <v>4003650</v>
          </cell>
        </row>
        <row r="4">
          <cell r="A4">
            <v>4003650</v>
          </cell>
        </row>
        <row r="5">
          <cell r="A5">
            <v>4003650</v>
          </cell>
        </row>
        <row r="6">
          <cell r="A6">
            <v>4003650</v>
          </cell>
        </row>
        <row r="7">
          <cell r="A7">
            <v>4003650</v>
          </cell>
        </row>
        <row r="8">
          <cell r="A8">
            <v>4003700</v>
          </cell>
        </row>
        <row r="9">
          <cell r="A9">
            <v>4003700</v>
          </cell>
        </row>
        <row r="10">
          <cell r="A10">
            <v>4003700</v>
          </cell>
        </row>
        <row r="11">
          <cell r="A11">
            <v>4003700</v>
          </cell>
        </row>
        <row r="12">
          <cell r="A12">
            <v>4003700</v>
          </cell>
        </row>
        <row r="13">
          <cell r="A13">
            <v>4003700</v>
          </cell>
        </row>
        <row r="14">
          <cell r="A14">
            <v>4003700</v>
          </cell>
        </row>
        <row r="15">
          <cell r="A15">
            <v>4003700</v>
          </cell>
        </row>
        <row r="16">
          <cell r="A16">
            <v>4003800</v>
          </cell>
        </row>
        <row r="17">
          <cell r="A17">
            <v>4003800</v>
          </cell>
        </row>
        <row r="18">
          <cell r="A18">
            <v>4003800</v>
          </cell>
        </row>
        <row r="19">
          <cell r="A19">
            <v>4003800</v>
          </cell>
        </row>
        <row r="20">
          <cell r="A20">
            <v>4003800</v>
          </cell>
        </row>
        <row r="21">
          <cell r="A21">
            <v>4003800</v>
          </cell>
        </row>
        <row r="22">
          <cell r="A22">
            <v>4003800</v>
          </cell>
        </row>
        <row r="23">
          <cell r="A23">
            <v>4003800</v>
          </cell>
        </row>
        <row r="24">
          <cell r="A24">
            <v>4004500</v>
          </cell>
        </row>
        <row r="25">
          <cell r="A25">
            <v>4004500</v>
          </cell>
        </row>
        <row r="26">
          <cell r="A26">
            <v>4004500</v>
          </cell>
        </row>
        <row r="27">
          <cell r="A27">
            <v>4004510</v>
          </cell>
        </row>
        <row r="28">
          <cell r="A28">
            <v>4004510</v>
          </cell>
        </row>
        <row r="29">
          <cell r="A29">
            <v>4004510</v>
          </cell>
        </row>
        <row r="30">
          <cell r="A30">
            <v>4004520</v>
          </cell>
        </row>
        <row r="31">
          <cell r="A31">
            <v>4004520</v>
          </cell>
        </row>
        <row r="32">
          <cell r="A32">
            <v>4004520</v>
          </cell>
        </row>
        <row r="33">
          <cell r="A33">
            <v>4004520</v>
          </cell>
        </row>
        <row r="34">
          <cell r="A34">
            <v>4004520</v>
          </cell>
        </row>
        <row r="35">
          <cell r="A35">
            <v>4004520</v>
          </cell>
        </row>
        <row r="36">
          <cell r="A36">
            <v>4004750</v>
          </cell>
        </row>
        <row r="37">
          <cell r="A37">
            <v>4004750</v>
          </cell>
        </row>
        <row r="38">
          <cell r="A38">
            <v>4004750</v>
          </cell>
        </row>
        <row r="39">
          <cell r="A39">
            <v>4004750</v>
          </cell>
        </row>
        <row r="40">
          <cell r="A40">
            <v>4004750</v>
          </cell>
        </row>
        <row r="41">
          <cell r="A41">
            <v>4004750</v>
          </cell>
        </row>
        <row r="42">
          <cell r="A42">
            <v>4004750</v>
          </cell>
        </row>
        <row r="43">
          <cell r="A43">
            <v>4004750</v>
          </cell>
        </row>
        <row r="44">
          <cell r="A44">
            <v>4004800</v>
          </cell>
        </row>
        <row r="45">
          <cell r="A45">
            <v>4004800</v>
          </cell>
        </row>
        <row r="46">
          <cell r="A46">
            <v>4004805</v>
          </cell>
        </row>
        <row r="47">
          <cell r="A47">
            <v>4004805</v>
          </cell>
        </row>
        <row r="48">
          <cell r="A48">
            <v>4004805</v>
          </cell>
        </row>
        <row r="49">
          <cell r="A49">
            <v>4004805</v>
          </cell>
        </row>
        <row r="50">
          <cell r="A50">
            <v>4004805</v>
          </cell>
        </row>
        <row r="51">
          <cell r="A51">
            <v>4004805</v>
          </cell>
        </row>
        <row r="52">
          <cell r="A52">
            <v>4004805</v>
          </cell>
        </row>
        <row r="53">
          <cell r="A53">
            <v>4004810</v>
          </cell>
        </row>
        <row r="54">
          <cell r="A54">
            <v>4004810</v>
          </cell>
        </row>
        <row r="55">
          <cell r="A55">
            <v>4004810</v>
          </cell>
        </row>
        <row r="56">
          <cell r="A56">
            <v>4004810</v>
          </cell>
        </row>
        <row r="57">
          <cell r="A57">
            <v>4004810</v>
          </cell>
        </row>
        <row r="58">
          <cell r="A58">
            <v>4004810</v>
          </cell>
        </row>
        <row r="59">
          <cell r="A59">
            <v>4004820</v>
          </cell>
        </row>
        <row r="60">
          <cell r="A60">
            <v>4004820</v>
          </cell>
        </row>
        <row r="61">
          <cell r="A61">
            <v>4004820</v>
          </cell>
        </row>
        <row r="62">
          <cell r="A62">
            <v>4004825</v>
          </cell>
        </row>
        <row r="63">
          <cell r="A63">
            <v>4004825</v>
          </cell>
        </row>
        <row r="64">
          <cell r="A64">
            <v>4004825</v>
          </cell>
        </row>
        <row r="65">
          <cell r="A65">
            <v>4004825</v>
          </cell>
        </row>
        <row r="66">
          <cell r="A66">
            <v>4004825</v>
          </cell>
        </row>
        <row r="67">
          <cell r="A67">
            <v>4004830</v>
          </cell>
        </row>
        <row r="68">
          <cell r="A68">
            <v>4004830</v>
          </cell>
        </row>
        <row r="69">
          <cell r="A69">
            <v>4004830</v>
          </cell>
        </row>
        <row r="70">
          <cell r="A70">
            <v>4004840</v>
          </cell>
        </row>
        <row r="71">
          <cell r="A71">
            <v>4004840</v>
          </cell>
        </row>
        <row r="72">
          <cell r="A72">
            <v>4004850</v>
          </cell>
        </row>
        <row r="73">
          <cell r="A73">
            <v>4004850</v>
          </cell>
        </row>
        <row r="74">
          <cell r="A74">
            <v>4004870</v>
          </cell>
        </row>
        <row r="75">
          <cell r="A75">
            <v>4004870</v>
          </cell>
        </row>
        <row r="76">
          <cell r="A76">
            <v>4004870</v>
          </cell>
        </row>
        <row r="77">
          <cell r="A77">
            <v>4004870</v>
          </cell>
        </row>
        <row r="78">
          <cell r="A78">
            <v>4004870</v>
          </cell>
        </row>
        <row r="79">
          <cell r="A79">
            <v>4004870</v>
          </cell>
        </row>
        <row r="80">
          <cell r="A80">
            <v>4004870</v>
          </cell>
        </row>
        <row r="81">
          <cell r="A81">
            <v>4004870</v>
          </cell>
        </row>
        <row r="82">
          <cell r="A82">
            <v>4004900</v>
          </cell>
        </row>
        <row r="83">
          <cell r="A83">
            <v>4004900</v>
          </cell>
        </row>
        <row r="84">
          <cell r="A84">
            <v>4004900</v>
          </cell>
        </row>
        <row r="85">
          <cell r="A85">
            <v>4004900</v>
          </cell>
        </row>
        <row r="86">
          <cell r="A86">
            <v>4004900</v>
          </cell>
        </row>
        <row r="87">
          <cell r="A87">
            <v>4004900</v>
          </cell>
        </row>
        <row r="88">
          <cell r="A88">
            <v>4004900</v>
          </cell>
        </row>
        <row r="89">
          <cell r="A89">
            <v>4004900</v>
          </cell>
        </row>
        <row r="90">
          <cell r="A90">
            <v>4005000</v>
          </cell>
        </row>
        <row r="91">
          <cell r="A91">
            <v>4005000</v>
          </cell>
        </row>
        <row r="92">
          <cell r="A92">
            <v>4005000</v>
          </cell>
        </row>
        <row r="93">
          <cell r="A93">
            <v>4005000</v>
          </cell>
        </row>
        <row r="94">
          <cell r="A94">
            <v>4005500</v>
          </cell>
        </row>
        <row r="95">
          <cell r="A95">
            <v>4005500</v>
          </cell>
        </row>
        <row r="96">
          <cell r="A96">
            <v>4005510</v>
          </cell>
        </row>
        <row r="97">
          <cell r="A97">
            <v>4005510</v>
          </cell>
        </row>
        <row r="98">
          <cell r="A98">
            <v>4005510</v>
          </cell>
        </row>
        <row r="99">
          <cell r="A99">
            <v>4005510</v>
          </cell>
        </row>
        <row r="100">
          <cell r="A100">
            <v>4005520</v>
          </cell>
        </row>
        <row r="101">
          <cell r="A101">
            <v>4005520</v>
          </cell>
        </row>
        <row r="102">
          <cell r="A102">
            <v>4005520</v>
          </cell>
        </row>
        <row r="103">
          <cell r="A103">
            <v>4005520</v>
          </cell>
        </row>
        <row r="104">
          <cell r="A104">
            <v>4005520</v>
          </cell>
        </row>
        <row r="105">
          <cell r="A105">
            <v>4005520</v>
          </cell>
        </row>
        <row r="106">
          <cell r="A106">
            <v>4005530</v>
          </cell>
        </row>
        <row r="107">
          <cell r="A107">
            <v>4005530</v>
          </cell>
        </row>
        <row r="108">
          <cell r="A108">
            <v>4005530</v>
          </cell>
        </row>
        <row r="109">
          <cell r="A109">
            <v>4005530</v>
          </cell>
        </row>
        <row r="110">
          <cell r="A110">
            <v>4005530</v>
          </cell>
        </row>
        <row r="111">
          <cell r="A111">
            <v>4005530</v>
          </cell>
        </row>
        <row r="112">
          <cell r="A112">
            <v>4005550</v>
          </cell>
        </row>
        <row r="113">
          <cell r="A113">
            <v>4005550</v>
          </cell>
        </row>
        <row r="114">
          <cell r="A114">
            <v>4005997</v>
          </cell>
        </row>
        <row r="115">
          <cell r="A115">
            <v>4005997</v>
          </cell>
        </row>
        <row r="116">
          <cell r="A116">
            <v>4005997</v>
          </cell>
        </row>
        <row r="117">
          <cell r="A117">
            <v>4005997</v>
          </cell>
        </row>
        <row r="118">
          <cell r="A118">
            <v>4005997</v>
          </cell>
        </row>
        <row r="119">
          <cell r="A119">
            <v>4006000</v>
          </cell>
        </row>
        <row r="120">
          <cell r="A120">
            <v>4006000</v>
          </cell>
        </row>
        <row r="121">
          <cell r="A121">
            <v>4006000</v>
          </cell>
        </row>
        <row r="122">
          <cell r="A122">
            <v>4006000</v>
          </cell>
        </row>
        <row r="123">
          <cell r="A123">
            <v>4006000</v>
          </cell>
        </row>
        <row r="124">
          <cell r="A124">
            <v>4006000</v>
          </cell>
        </row>
        <row r="125">
          <cell r="A125">
            <v>4006000</v>
          </cell>
        </row>
        <row r="126">
          <cell r="A126">
            <v>4006000</v>
          </cell>
        </row>
        <row r="127">
          <cell r="A127">
            <v>4006500</v>
          </cell>
        </row>
        <row r="128">
          <cell r="A128">
            <v>4006500</v>
          </cell>
        </row>
        <row r="129">
          <cell r="A129">
            <v>4006500</v>
          </cell>
        </row>
        <row r="130">
          <cell r="A130">
            <v>4006500</v>
          </cell>
        </row>
        <row r="131">
          <cell r="A131">
            <v>4006500</v>
          </cell>
        </row>
        <row r="132">
          <cell r="A132">
            <v>4006500</v>
          </cell>
        </row>
        <row r="133">
          <cell r="A133">
            <v>4006500</v>
          </cell>
        </row>
        <row r="134">
          <cell r="A134">
            <v>4006500</v>
          </cell>
        </row>
        <row r="135">
          <cell r="A135">
            <v>4006540</v>
          </cell>
        </row>
        <row r="136">
          <cell r="A136">
            <v>4006540</v>
          </cell>
        </row>
        <row r="137">
          <cell r="A137">
            <v>4006540</v>
          </cell>
        </row>
        <row r="138">
          <cell r="A138">
            <v>4006540</v>
          </cell>
        </row>
        <row r="139">
          <cell r="A139">
            <v>4006540</v>
          </cell>
        </row>
        <row r="140">
          <cell r="A140">
            <v>4006550</v>
          </cell>
        </row>
        <row r="141">
          <cell r="A141">
            <v>4006550</v>
          </cell>
        </row>
        <row r="142">
          <cell r="A142">
            <v>4006550</v>
          </cell>
        </row>
        <row r="143">
          <cell r="A143">
            <v>4006550</v>
          </cell>
        </row>
        <row r="144">
          <cell r="A144">
            <v>4006550</v>
          </cell>
        </row>
        <row r="145">
          <cell r="A145">
            <v>4006550</v>
          </cell>
        </row>
        <row r="146">
          <cell r="A146">
            <v>4007000</v>
          </cell>
        </row>
        <row r="147">
          <cell r="A147">
            <v>4007000</v>
          </cell>
        </row>
        <row r="148">
          <cell r="A148">
            <v>4007000</v>
          </cell>
        </row>
        <row r="149">
          <cell r="A149">
            <v>4007000</v>
          </cell>
        </row>
        <row r="150">
          <cell r="A150">
            <v>4007050</v>
          </cell>
        </row>
        <row r="151">
          <cell r="A151">
            <v>4007050</v>
          </cell>
        </row>
        <row r="152">
          <cell r="A152">
            <v>4007050</v>
          </cell>
        </row>
        <row r="153">
          <cell r="A153">
            <v>4007050</v>
          </cell>
        </row>
        <row r="154">
          <cell r="A154">
            <v>4007050</v>
          </cell>
        </row>
        <row r="155">
          <cell r="A155">
            <v>4007050</v>
          </cell>
        </row>
        <row r="156">
          <cell r="A156">
            <v>4007050</v>
          </cell>
        </row>
        <row r="157">
          <cell r="A157">
            <v>4007050</v>
          </cell>
        </row>
        <row r="158">
          <cell r="A158">
            <v>4007050</v>
          </cell>
        </row>
        <row r="159">
          <cell r="A159">
            <v>4007050</v>
          </cell>
        </row>
        <row r="160">
          <cell r="A160">
            <v>4007100</v>
          </cell>
        </row>
        <row r="161">
          <cell r="A161">
            <v>4007100</v>
          </cell>
        </row>
        <row r="162">
          <cell r="A162">
            <v>4007100</v>
          </cell>
        </row>
        <row r="163">
          <cell r="A163">
            <v>4007100</v>
          </cell>
        </row>
        <row r="164">
          <cell r="A164">
            <v>4007150</v>
          </cell>
        </row>
        <row r="165">
          <cell r="A165">
            <v>4007150</v>
          </cell>
        </row>
        <row r="166">
          <cell r="A166">
            <v>4007150</v>
          </cell>
        </row>
        <row r="167">
          <cell r="A167">
            <v>4007150</v>
          </cell>
        </row>
        <row r="168">
          <cell r="A168">
            <v>4007150</v>
          </cell>
        </row>
        <row r="169">
          <cell r="A169">
            <v>4007160</v>
          </cell>
        </row>
        <row r="170">
          <cell r="A170">
            <v>4007160</v>
          </cell>
        </row>
        <row r="171">
          <cell r="A171">
            <v>4007160</v>
          </cell>
        </row>
        <row r="172">
          <cell r="A172">
            <v>4007160</v>
          </cell>
        </row>
        <row r="173">
          <cell r="A173">
            <v>4007160</v>
          </cell>
        </row>
        <row r="174">
          <cell r="A174">
            <v>4007180</v>
          </cell>
        </row>
        <row r="175">
          <cell r="A175">
            <v>4007180</v>
          </cell>
        </row>
        <row r="176">
          <cell r="A176">
            <v>4007180</v>
          </cell>
        </row>
        <row r="177">
          <cell r="A177">
            <v>4007180</v>
          </cell>
        </row>
        <row r="178">
          <cell r="A178">
            <v>4007180</v>
          </cell>
        </row>
        <row r="179">
          <cell r="A179">
            <v>4007180</v>
          </cell>
        </row>
        <row r="180">
          <cell r="A180">
            <v>4007180</v>
          </cell>
        </row>
        <row r="181">
          <cell r="A181">
            <v>4007190</v>
          </cell>
        </row>
        <row r="182">
          <cell r="A182">
            <v>4007190</v>
          </cell>
        </row>
        <row r="183">
          <cell r="A183">
            <v>4007190</v>
          </cell>
        </row>
        <row r="184">
          <cell r="A184">
            <v>4007190</v>
          </cell>
        </row>
        <row r="185">
          <cell r="A185">
            <v>4007190</v>
          </cell>
        </row>
        <row r="186">
          <cell r="A186">
            <v>4007190</v>
          </cell>
        </row>
        <row r="187">
          <cell r="A187">
            <v>4007500</v>
          </cell>
        </row>
        <row r="188">
          <cell r="A188">
            <v>4007500</v>
          </cell>
        </row>
        <row r="189">
          <cell r="A189">
            <v>4007500</v>
          </cell>
        </row>
        <row r="190">
          <cell r="A190">
            <v>4007500</v>
          </cell>
        </row>
        <row r="191">
          <cell r="A191">
            <v>4007500</v>
          </cell>
        </row>
        <row r="192">
          <cell r="A192">
            <v>4007500</v>
          </cell>
        </row>
        <row r="193">
          <cell r="A193">
            <v>4007900</v>
          </cell>
        </row>
        <row r="194">
          <cell r="A194">
            <v>4007900</v>
          </cell>
        </row>
        <row r="195">
          <cell r="A195">
            <v>4007900</v>
          </cell>
        </row>
        <row r="196">
          <cell r="A196">
            <v>4007900</v>
          </cell>
        </row>
        <row r="197">
          <cell r="A197">
            <v>4007900</v>
          </cell>
        </row>
        <row r="198">
          <cell r="A198">
            <v>4007900</v>
          </cell>
        </row>
        <row r="199">
          <cell r="A199">
            <v>4007900</v>
          </cell>
        </row>
        <row r="200">
          <cell r="A200">
            <v>4007900</v>
          </cell>
        </row>
        <row r="201">
          <cell r="A201">
            <v>4008000</v>
          </cell>
        </row>
        <row r="202">
          <cell r="A202">
            <v>4008000</v>
          </cell>
        </row>
        <row r="203">
          <cell r="A203">
            <v>4008000</v>
          </cell>
        </row>
        <row r="204">
          <cell r="A204">
            <v>4008000</v>
          </cell>
        </row>
        <row r="205">
          <cell r="A205">
            <v>4008000</v>
          </cell>
        </row>
        <row r="206">
          <cell r="A206">
            <v>4008000</v>
          </cell>
        </row>
        <row r="207">
          <cell r="A207">
            <v>4008000</v>
          </cell>
        </row>
        <row r="208">
          <cell r="A208">
            <v>4008000</v>
          </cell>
        </row>
        <row r="209">
          <cell r="A209">
            <v>4008000</v>
          </cell>
        </row>
        <row r="210">
          <cell r="A210">
            <v>4008100</v>
          </cell>
        </row>
        <row r="211">
          <cell r="A211">
            <v>4008100</v>
          </cell>
        </row>
        <row r="212">
          <cell r="A212">
            <v>4008100</v>
          </cell>
        </row>
        <row r="213">
          <cell r="A213">
            <v>4008100</v>
          </cell>
        </row>
        <row r="214">
          <cell r="A214">
            <v>4008100</v>
          </cell>
        </row>
        <row r="215">
          <cell r="A215">
            <v>4008100</v>
          </cell>
        </row>
        <row r="216">
          <cell r="A216">
            <v>4008200</v>
          </cell>
        </row>
        <row r="217">
          <cell r="A217">
            <v>4008200</v>
          </cell>
        </row>
        <row r="218">
          <cell r="A218">
            <v>4008200</v>
          </cell>
        </row>
        <row r="219">
          <cell r="A219">
            <v>4008300</v>
          </cell>
        </row>
        <row r="220">
          <cell r="A220">
            <v>4008300</v>
          </cell>
        </row>
        <row r="221">
          <cell r="A221">
            <v>4008300</v>
          </cell>
        </row>
        <row r="222">
          <cell r="A222">
            <v>4008300</v>
          </cell>
        </row>
        <row r="223">
          <cell r="A223">
            <v>4008400</v>
          </cell>
        </row>
        <row r="224">
          <cell r="A224">
            <v>4008400</v>
          </cell>
        </row>
        <row r="225">
          <cell r="A225">
            <v>4008400</v>
          </cell>
        </row>
        <row r="226">
          <cell r="A226">
            <v>4008400</v>
          </cell>
        </row>
        <row r="227">
          <cell r="A227">
            <v>4008400</v>
          </cell>
        </row>
        <row r="228">
          <cell r="A228">
            <v>4008400</v>
          </cell>
        </row>
        <row r="229">
          <cell r="A229">
            <v>4008500</v>
          </cell>
        </row>
        <row r="230">
          <cell r="A230">
            <v>4008500</v>
          </cell>
        </row>
        <row r="231">
          <cell r="A231">
            <v>4008500</v>
          </cell>
        </row>
        <row r="232">
          <cell r="A232">
            <v>4008500</v>
          </cell>
        </row>
        <row r="233">
          <cell r="A233">
            <v>4008500</v>
          </cell>
        </row>
        <row r="234">
          <cell r="A234">
            <v>4008500</v>
          </cell>
        </row>
        <row r="235">
          <cell r="A235">
            <v>4008500</v>
          </cell>
        </row>
        <row r="236">
          <cell r="A236">
            <v>4008800</v>
          </cell>
        </row>
        <row r="237">
          <cell r="A237">
            <v>4008800</v>
          </cell>
        </row>
        <row r="238">
          <cell r="A238">
            <v>4008800</v>
          </cell>
        </row>
        <row r="239">
          <cell r="A239">
            <v>4009000</v>
          </cell>
        </row>
        <row r="240">
          <cell r="A240">
            <v>4009000</v>
          </cell>
        </row>
        <row r="241">
          <cell r="A241">
            <v>4009000</v>
          </cell>
        </row>
        <row r="242">
          <cell r="A242">
            <v>4009000</v>
          </cell>
        </row>
        <row r="243">
          <cell r="A243">
            <v>4009000</v>
          </cell>
        </row>
        <row r="244">
          <cell r="A244">
            <v>4009000</v>
          </cell>
        </row>
        <row r="245">
          <cell r="A245">
            <v>4009000</v>
          </cell>
        </row>
        <row r="246">
          <cell r="A246">
            <v>4009000</v>
          </cell>
        </row>
        <row r="247">
          <cell r="A247">
            <v>4009000</v>
          </cell>
        </row>
        <row r="248">
          <cell r="A248">
            <v>4009080</v>
          </cell>
        </row>
        <row r="249">
          <cell r="A249">
            <v>4009080</v>
          </cell>
        </row>
        <row r="250">
          <cell r="A250">
            <v>4009080</v>
          </cell>
        </row>
        <row r="251">
          <cell r="A251">
            <v>4009080</v>
          </cell>
        </row>
        <row r="252">
          <cell r="A252">
            <v>4009080</v>
          </cell>
        </row>
        <row r="253">
          <cell r="A253">
            <v>4009080</v>
          </cell>
        </row>
        <row r="254">
          <cell r="A254">
            <v>4009080</v>
          </cell>
        </row>
        <row r="255">
          <cell r="A255">
            <v>4009100</v>
          </cell>
        </row>
        <row r="256">
          <cell r="A256">
            <v>4009100</v>
          </cell>
        </row>
        <row r="257">
          <cell r="A257">
            <v>4009100</v>
          </cell>
        </row>
        <row r="258">
          <cell r="A258">
            <v>4009130</v>
          </cell>
        </row>
        <row r="259">
          <cell r="A259">
            <v>4009130</v>
          </cell>
        </row>
        <row r="260">
          <cell r="A260">
            <v>4009130</v>
          </cell>
        </row>
        <row r="261">
          <cell r="A261">
            <v>4009130</v>
          </cell>
        </row>
        <row r="262">
          <cell r="A262">
            <v>4009130</v>
          </cell>
        </row>
        <row r="263">
          <cell r="A263">
            <v>4009130</v>
          </cell>
        </row>
        <row r="264">
          <cell r="A264">
            <v>4009130</v>
          </cell>
        </row>
        <row r="265">
          <cell r="A265">
            <v>4009130</v>
          </cell>
        </row>
        <row r="266">
          <cell r="A266">
            <v>4009200</v>
          </cell>
        </row>
        <row r="267">
          <cell r="A267">
            <v>4009200</v>
          </cell>
        </row>
        <row r="268">
          <cell r="A268">
            <v>4009200</v>
          </cell>
        </row>
        <row r="269">
          <cell r="A269">
            <v>4009200</v>
          </cell>
        </row>
        <row r="270">
          <cell r="A270">
            <v>4009200</v>
          </cell>
        </row>
        <row r="271">
          <cell r="A271">
            <v>4009200</v>
          </cell>
        </row>
        <row r="272">
          <cell r="A272">
            <v>4009200</v>
          </cell>
        </row>
        <row r="273">
          <cell r="A273">
            <v>4009250</v>
          </cell>
        </row>
        <row r="274">
          <cell r="A274">
            <v>4009250</v>
          </cell>
        </row>
        <row r="275">
          <cell r="A275">
            <v>4009250</v>
          </cell>
        </row>
        <row r="276">
          <cell r="A276">
            <v>4009250</v>
          </cell>
        </row>
        <row r="277">
          <cell r="A277">
            <v>4009250</v>
          </cell>
        </row>
        <row r="278">
          <cell r="A278">
            <v>4009250</v>
          </cell>
        </row>
        <row r="279">
          <cell r="A279">
            <v>4009250</v>
          </cell>
        </row>
        <row r="280">
          <cell r="A280">
            <v>4009280</v>
          </cell>
        </row>
        <row r="281">
          <cell r="A281">
            <v>4009280</v>
          </cell>
        </row>
        <row r="282">
          <cell r="A282">
            <v>4009280</v>
          </cell>
        </row>
        <row r="283">
          <cell r="A283">
            <v>4009300</v>
          </cell>
        </row>
        <row r="284">
          <cell r="A284">
            <v>4009300</v>
          </cell>
        </row>
        <row r="285">
          <cell r="A285">
            <v>4009300</v>
          </cell>
        </row>
        <row r="286">
          <cell r="A286">
            <v>4009300</v>
          </cell>
        </row>
        <row r="287">
          <cell r="A287">
            <v>4009330</v>
          </cell>
        </row>
        <row r="288">
          <cell r="A288">
            <v>4009330</v>
          </cell>
        </row>
        <row r="289">
          <cell r="A289">
            <v>4009330</v>
          </cell>
        </row>
        <row r="290">
          <cell r="A290">
            <v>4009330</v>
          </cell>
        </row>
        <row r="291">
          <cell r="A291">
            <v>4009330</v>
          </cell>
        </row>
        <row r="292">
          <cell r="A292">
            <v>4009350</v>
          </cell>
        </row>
        <row r="293">
          <cell r="A293">
            <v>4009350</v>
          </cell>
        </row>
        <row r="294">
          <cell r="A294">
            <v>4009350</v>
          </cell>
        </row>
        <row r="295">
          <cell r="A295">
            <v>4009350</v>
          </cell>
        </row>
        <row r="296">
          <cell r="A296">
            <v>4009350</v>
          </cell>
        </row>
        <row r="297">
          <cell r="A297">
            <v>4009350</v>
          </cell>
        </row>
        <row r="298">
          <cell r="A298">
            <v>4009350</v>
          </cell>
        </row>
        <row r="299">
          <cell r="A299">
            <v>4009350</v>
          </cell>
        </row>
        <row r="300">
          <cell r="A300">
            <v>4009400</v>
          </cell>
        </row>
        <row r="301">
          <cell r="A301">
            <v>4009400</v>
          </cell>
        </row>
        <row r="302">
          <cell r="A302">
            <v>4009400</v>
          </cell>
        </row>
        <row r="303">
          <cell r="A303">
            <v>4009415</v>
          </cell>
        </row>
        <row r="304">
          <cell r="A304">
            <v>4009415</v>
          </cell>
        </row>
        <row r="305">
          <cell r="A305">
            <v>4009415</v>
          </cell>
        </row>
        <row r="306">
          <cell r="A306">
            <v>4009415</v>
          </cell>
        </row>
        <row r="307">
          <cell r="A307">
            <v>4009415</v>
          </cell>
        </row>
        <row r="308">
          <cell r="A308">
            <v>4009420</v>
          </cell>
        </row>
        <row r="309">
          <cell r="A309">
            <v>4009420</v>
          </cell>
        </row>
        <row r="310">
          <cell r="A310">
            <v>4009420</v>
          </cell>
        </row>
        <row r="311">
          <cell r="A311">
            <v>4009420</v>
          </cell>
        </row>
        <row r="312">
          <cell r="A312">
            <v>4009420</v>
          </cell>
        </row>
        <row r="313">
          <cell r="A313">
            <v>4009420</v>
          </cell>
        </row>
        <row r="314">
          <cell r="A314">
            <v>4009430</v>
          </cell>
        </row>
        <row r="315">
          <cell r="A315">
            <v>4009430</v>
          </cell>
        </row>
        <row r="316">
          <cell r="A316">
            <v>4009430</v>
          </cell>
        </row>
        <row r="317">
          <cell r="A317">
            <v>4009430</v>
          </cell>
        </row>
        <row r="318">
          <cell r="A318">
            <v>4009430</v>
          </cell>
        </row>
        <row r="319">
          <cell r="A319">
            <v>4009440</v>
          </cell>
        </row>
        <row r="320">
          <cell r="A320">
            <v>4009440</v>
          </cell>
        </row>
        <row r="321">
          <cell r="A321">
            <v>4009440</v>
          </cell>
        </row>
        <row r="322">
          <cell r="A322">
            <v>4009440</v>
          </cell>
        </row>
        <row r="323">
          <cell r="A323">
            <v>4009440</v>
          </cell>
        </row>
        <row r="324">
          <cell r="A324">
            <v>4009480</v>
          </cell>
        </row>
        <row r="325">
          <cell r="A325">
            <v>4009480</v>
          </cell>
        </row>
        <row r="326">
          <cell r="A326">
            <v>4009480</v>
          </cell>
        </row>
        <row r="327">
          <cell r="A327">
            <v>4009480</v>
          </cell>
        </row>
        <row r="328">
          <cell r="A328">
            <v>4009480</v>
          </cell>
        </row>
        <row r="329">
          <cell r="A329">
            <v>4009480</v>
          </cell>
        </row>
        <row r="330">
          <cell r="A330">
            <v>4009480</v>
          </cell>
        </row>
        <row r="331">
          <cell r="A331">
            <v>4009480</v>
          </cell>
        </row>
        <row r="332">
          <cell r="A332">
            <v>4009500</v>
          </cell>
        </row>
        <row r="333">
          <cell r="A333">
            <v>4009500</v>
          </cell>
        </row>
        <row r="334">
          <cell r="A334">
            <v>4009600</v>
          </cell>
        </row>
        <row r="335">
          <cell r="A335">
            <v>4009600</v>
          </cell>
        </row>
        <row r="336">
          <cell r="A336">
            <v>4009600</v>
          </cell>
        </row>
        <row r="337">
          <cell r="A337">
            <v>4009600</v>
          </cell>
        </row>
        <row r="338">
          <cell r="A338">
            <v>4009600</v>
          </cell>
        </row>
        <row r="339">
          <cell r="A339">
            <v>4009600</v>
          </cell>
        </row>
        <row r="340">
          <cell r="A340">
            <v>4009600</v>
          </cell>
        </row>
        <row r="341">
          <cell r="A341">
            <v>4009700</v>
          </cell>
        </row>
        <row r="342">
          <cell r="A342">
            <v>4009700</v>
          </cell>
        </row>
        <row r="343">
          <cell r="A343">
            <v>4009700</v>
          </cell>
        </row>
        <row r="344">
          <cell r="A344">
            <v>4009800</v>
          </cell>
        </row>
        <row r="345">
          <cell r="A345">
            <v>4009800</v>
          </cell>
        </row>
        <row r="346">
          <cell r="A346">
            <v>4009850</v>
          </cell>
        </row>
        <row r="347">
          <cell r="A347">
            <v>4009850</v>
          </cell>
        </row>
        <row r="348">
          <cell r="A348">
            <v>4009850</v>
          </cell>
        </row>
        <row r="349">
          <cell r="A349">
            <v>4009850</v>
          </cell>
        </row>
        <row r="350">
          <cell r="A350">
            <v>4009855</v>
          </cell>
        </row>
        <row r="351">
          <cell r="A351">
            <v>4009900</v>
          </cell>
        </row>
        <row r="352">
          <cell r="A352">
            <v>4009900</v>
          </cell>
        </row>
        <row r="353">
          <cell r="A353">
            <v>4009910</v>
          </cell>
        </row>
        <row r="354">
          <cell r="A354">
            <v>4009910</v>
          </cell>
        </row>
        <row r="355">
          <cell r="A355">
            <v>4009910</v>
          </cell>
        </row>
        <row r="356">
          <cell r="A356">
            <v>4009920</v>
          </cell>
        </row>
        <row r="357">
          <cell r="A357">
            <v>4009920</v>
          </cell>
        </row>
        <row r="358">
          <cell r="A358">
            <v>4009940</v>
          </cell>
        </row>
        <row r="359">
          <cell r="A359">
            <v>4009940</v>
          </cell>
        </row>
        <row r="360">
          <cell r="A360">
            <v>4009940</v>
          </cell>
        </row>
        <row r="361">
          <cell r="A361">
            <v>4009940</v>
          </cell>
        </row>
        <row r="362">
          <cell r="A362">
            <v>4009940</v>
          </cell>
        </row>
        <row r="363">
          <cell r="A363">
            <v>4009940</v>
          </cell>
        </row>
        <row r="364">
          <cell r="A364">
            <v>4009940</v>
          </cell>
        </row>
        <row r="365">
          <cell r="A365">
            <v>4009940</v>
          </cell>
        </row>
        <row r="366">
          <cell r="A366">
            <v>4009950</v>
          </cell>
        </row>
        <row r="367">
          <cell r="A367">
            <v>4009950</v>
          </cell>
        </row>
        <row r="368">
          <cell r="A368">
            <v>4009980</v>
          </cell>
        </row>
        <row r="369">
          <cell r="A369">
            <v>4009980</v>
          </cell>
        </row>
        <row r="370">
          <cell r="A370">
            <v>4009980</v>
          </cell>
        </row>
        <row r="371">
          <cell r="A371">
            <v>4009980</v>
          </cell>
        </row>
        <row r="372">
          <cell r="A372">
            <v>4009980</v>
          </cell>
        </row>
        <row r="373">
          <cell r="A373">
            <v>4009995</v>
          </cell>
        </row>
        <row r="374">
          <cell r="A374">
            <v>4009995</v>
          </cell>
        </row>
        <row r="375">
          <cell r="A375">
            <v>4009995</v>
          </cell>
        </row>
        <row r="376">
          <cell r="A376">
            <v>4009995</v>
          </cell>
        </row>
        <row r="377">
          <cell r="A377">
            <v>4010000</v>
          </cell>
        </row>
        <row r="378">
          <cell r="A378">
            <v>4010000</v>
          </cell>
        </row>
        <row r="379">
          <cell r="A379">
            <v>4010000</v>
          </cell>
        </row>
        <row r="380">
          <cell r="A380">
            <v>4010000</v>
          </cell>
        </row>
        <row r="381">
          <cell r="A381">
            <v>4010000</v>
          </cell>
        </row>
        <row r="382">
          <cell r="A382">
            <v>4010000</v>
          </cell>
        </row>
        <row r="383">
          <cell r="A383">
            <v>4010000</v>
          </cell>
        </row>
        <row r="384">
          <cell r="A384">
            <v>4010000</v>
          </cell>
        </row>
        <row r="385">
          <cell r="A385">
            <v>4010000</v>
          </cell>
        </row>
        <row r="386">
          <cell r="A386">
            <v>4010000</v>
          </cell>
        </row>
        <row r="387">
          <cell r="A387">
            <v>4010100</v>
          </cell>
        </row>
        <row r="388">
          <cell r="A388">
            <v>4010100</v>
          </cell>
        </row>
        <row r="389">
          <cell r="A389">
            <v>4010130</v>
          </cell>
        </row>
        <row r="390">
          <cell r="A390">
            <v>4010130</v>
          </cell>
        </row>
        <row r="391">
          <cell r="A391">
            <v>4010130</v>
          </cell>
        </row>
        <row r="392">
          <cell r="A392">
            <v>4010130</v>
          </cell>
        </row>
        <row r="393">
          <cell r="A393">
            <v>4010130</v>
          </cell>
        </row>
        <row r="394">
          <cell r="A394">
            <v>4010130</v>
          </cell>
        </row>
        <row r="395">
          <cell r="A395">
            <v>4010130</v>
          </cell>
        </row>
        <row r="396">
          <cell r="A396">
            <v>4010150</v>
          </cell>
        </row>
        <row r="397">
          <cell r="A397">
            <v>4010150</v>
          </cell>
        </row>
        <row r="398">
          <cell r="A398">
            <v>4010150</v>
          </cell>
        </row>
        <row r="399">
          <cell r="A399">
            <v>4010180</v>
          </cell>
        </row>
        <row r="400">
          <cell r="A400">
            <v>4010180</v>
          </cell>
        </row>
        <row r="401">
          <cell r="A401">
            <v>4010180</v>
          </cell>
        </row>
        <row r="402">
          <cell r="A402">
            <v>4010180</v>
          </cell>
        </row>
        <row r="403">
          <cell r="A403">
            <v>4010180</v>
          </cell>
        </row>
        <row r="404">
          <cell r="A404">
            <v>4010200</v>
          </cell>
        </row>
        <row r="405">
          <cell r="A405">
            <v>4010200</v>
          </cell>
        </row>
        <row r="406">
          <cell r="A406">
            <v>4010200</v>
          </cell>
        </row>
        <row r="407">
          <cell r="A407">
            <v>4010200</v>
          </cell>
        </row>
        <row r="408">
          <cell r="A408">
            <v>4010200</v>
          </cell>
        </row>
        <row r="409">
          <cell r="A409">
            <v>4010200</v>
          </cell>
        </row>
        <row r="410">
          <cell r="A410">
            <v>4010250</v>
          </cell>
        </row>
        <row r="411">
          <cell r="A411">
            <v>4010250</v>
          </cell>
        </row>
        <row r="412">
          <cell r="A412">
            <v>4010250</v>
          </cell>
        </row>
        <row r="413">
          <cell r="A413">
            <v>4010250</v>
          </cell>
        </row>
        <row r="414">
          <cell r="A414">
            <v>4010250</v>
          </cell>
        </row>
        <row r="415">
          <cell r="A415">
            <v>4010250</v>
          </cell>
        </row>
        <row r="416">
          <cell r="A416">
            <v>4010250</v>
          </cell>
        </row>
        <row r="417">
          <cell r="A417">
            <v>4010300</v>
          </cell>
        </row>
        <row r="418">
          <cell r="A418">
            <v>4010300</v>
          </cell>
        </row>
        <row r="419">
          <cell r="A419">
            <v>4010350</v>
          </cell>
        </row>
        <row r="420">
          <cell r="A420">
            <v>4010350</v>
          </cell>
        </row>
        <row r="421">
          <cell r="A421">
            <v>4010350</v>
          </cell>
        </row>
        <row r="422">
          <cell r="A422">
            <v>4010350</v>
          </cell>
        </row>
        <row r="423">
          <cell r="A423">
            <v>4010350</v>
          </cell>
        </row>
        <row r="424">
          <cell r="A424">
            <v>4010390</v>
          </cell>
        </row>
        <row r="425">
          <cell r="A425">
            <v>4010390</v>
          </cell>
        </row>
        <row r="426">
          <cell r="A426">
            <v>4010390</v>
          </cell>
        </row>
        <row r="427">
          <cell r="A427">
            <v>4010390</v>
          </cell>
        </row>
        <row r="428">
          <cell r="A428">
            <v>4010390</v>
          </cell>
        </row>
        <row r="429">
          <cell r="A429">
            <v>4010390</v>
          </cell>
        </row>
        <row r="430">
          <cell r="A430">
            <v>4010400</v>
          </cell>
        </row>
        <row r="431">
          <cell r="A431">
            <v>4010400</v>
          </cell>
        </row>
        <row r="432">
          <cell r="A432">
            <v>4010410</v>
          </cell>
        </row>
        <row r="433">
          <cell r="A433">
            <v>4010410</v>
          </cell>
        </row>
        <row r="434">
          <cell r="A434">
            <v>4010410</v>
          </cell>
        </row>
        <row r="435">
          <cell r="A435">
            <v>4010410</v>
          </cell>
        </row>
        <row r="436">
          <cell r="A436">
            <v>4010410</v>
          </cell>
        </row>
        <row r="437">
          <cell r="A437">
            <v>4010450</v>
          </cell>
        </row>
        <row r="438">
          <cell r="A438">
            <v>4010450</v>
          </cell>
        </row>
        <row r="439">
          <cell r="A439">
            <v>4010450</v>
          </cell>
        </row>
        <row r="440">
          <cell r="A440">
            <v>4010450</v>
          </cell>
        </row>
        <row r="441">
          <cell r="A441">
            <v>4010450</v>
          </cell>
        </row>
        <row r="442">
          <cell r="A442">
            <v>4010450</v>
          </cell>
        </row>
        <row r="443">
          <cell r="A443">
            <v>4010450</v>
          </cell>
        </row>
        <row r="444">
          <cell r="A444">
            <v>4010500</v>
          </cell>
        </row>
        <row r="445">
          <cell r="A445">
            <v>4010500</v>
          </cell>
        </row>
        <row r="446">
          <cell r="A446">
            <v>4010700</v>
          </cell>
        </row>
        <row r="447">
          <cell r="A447">
            <v>4010700</v>
          </cell>
        </row>
        <row r="448">
          <cell r="A448">
            <v>4010700</v>
          </cell>
        </row>
        <row r="449">
          <cell r="A449">
            <v>4010700</v>
          </cell>
        </row>
        <row r="450">
          <cell r="A450">
            <v>4010780</v>
          </cell>
        </row>
        <row r="451">
          <cell r="A451">
            <v>4010780</v>
          </cell>
        </row>
        <row r="452">
          <cell r="A452">
            <v>4010780</v>
          </cell>
        </row>
        <row r="453">
          <cell r="A453">
            <v>4010780</v>
          </cell>
        </row>
        <row r="454">
          <cell r="A454">
            <v>4010780</v>
          </cell>
        </row>
        <row r="455">
          <cell r="A455">
            <v>4010780</v>
          </cell>
        </row>
        <row r="456">
          <cell r="A456">
            <v>4010780</v>
          </cell>
        </row>
        <row r="457">
          <cell r="A457">
            <v>4010780</v>
          </cell>
        </row>
        <row r="458">
          <cell r="A458">
            <v>4010800</v>
          </cell>
        </row>
        <row r="459">
          <cell r="A459">
            <v>4010800</v>
          </cell>
        </row>
        <row r="460">
          <cell r="A460">
            <v>4010850</v>
          </cell>
        </row>
        <row r="461">
          <cell r="A461">
            <v>4010850</v>
          </cell>
        </row>
        <row r="462">
          <cell r="A462">
            <v>4010850</v>
          </cell>
        </row>
        <row r="463">
          <cell r="A463">
            <v>4010850</v>
          </cell>
        </row>
        <row r="464">
          <cell r="A464">
            <v>4010870</v>
          </cell>
        </row>
        <row r="465">
          <cell r="A465">
            <v>4010870</v>
          </cell>
        </row>
        <row r="466">
          <cell r="A466">
            <v>4010870</v>
          </cell>
        </row>
        <row r="467">
          <cell r="A467">
            <v>4010870</v>
          </cell>
        </row>
        <row r="468">
          <cell r="A468">
            <v>4010875</v>
          </cell>
        </row>
        <row r="469">
          <cell r="A469">
            <v>4010875</v>
          </cell>
        </row>
        <row r="470">
          <cell r="A470">
            <v>4010875</v>
          </cell>
        </row>
        <row r="471">
          <cell r="A471">
            <v>4010875</v>
          </cell>
        </row>
        <row r="472">
          <cell r="A472">
            <v>4010875</v>
          </cell>
        </row>
        <row r="473">
          <cell r="A473">
            <v>4010900</v>
          </cell>
        </row>
        <row r="474">
          <cell r="A474">
            <v>4010900</v>
          </cell>
        </row>
        <row r="475">
          <cell r="A475">
            <v>4010900</v>
          </cell>
        </row>
        <row r="476">
          <cell r="A476">
            <v>4010900</v>
          </cell>
        </row>
        <row r="477">
          <cell r="A477">
            <v>4010900</v>
          </cell>
        </row>
        <row r="478">
          <cell r="A478">
            <v>4010900</v>
          </cell>
        </row>
        <row r="479">
          <cell r="A479">
            <v>4011000</v>
          </cell>
        </row>
        <row r="480">
          <cell r="A480">
            <v>4011000</v>
          </cell>
        </row>
        <row r="481">
          <cell r="A481">
            <v>4011000</v>
          </cell>
        </row>
        <row r="482">
          <cell r="A482">
            <v>4011000</v>
          </cell>
        </row>
        <row r="483">
          <cell r="A483">
            <v>4011100</v>
          </cell>
        </row>
        <row r="484">
          <cell r="A484">
            <v>4011100</v>
          </cell>
        </row>
        <row r="485">
          <cell r="A485">
            <v>4011100</v>
          </cell>
        </row>
        <row r="486">
          <cell r="A486">
            <v>4011100</v>
          </cell>
        </row>
        <row r="487">
          <cell r="A487">
            <v>4011100</v>
          </cell>
        </row>
        <row r="488">
          <cell r="A488">
            <v>4011100</v>
          </cell>
        </row>
        <row r="489">
          <cell r="A489">
            <v>4011100</v>
          </cell>
        </row>
        <row r="490">
          <cell r="A490">
            <v>4011120</v>
          </cell>
        </row>
        <row r="491">
          <cell r="A491">
            <v>4011120</v>
          </cell>
        </row>
        <row r="492">
          <cell r="A492">
            <v>4011120</v>
          </cell>
        </row>
        <row r="493">
          <cell r="A493">
            <v>4011120</v>
          </cell>
        </row>
        <row r="494">
          <cell r="A494">
            <v>4011120</v>
          </cell>
        </row>
        <row r="495">
          <cell r="A495">
            <v>4011200</v>
          </cell>
        </row>
        <row r="496">
          <cell r="A496">
            <v>4011200</v>
          </cell>
        </row>
        <row r="497">
          <cell r="A497">
            <v>4011200</v>
          </cell>
        </row>
        <row r="498">
          <cell r="A498">
            <v>4011200</v>
          </cell>
        </row>
        <row r="499">
          <cell r="A499">
            <v>4011299</v>
          </cell>
        </row>
        <row r="500">
          <cell r="A500">
            <v>4011299</v>
          </cell>
        </row>
        <row r="501">
          <cell r="A501">
            <v>4011299</v>
          </cell>
        </row>
        <row r="502">
          <cell r="A502">
            <v>4011299</v>
          </cell>
        </row>
        <row r="503">
          <cell r="A503">
            <v>4011299</v>
          </cell>
        </row>
        <row r="504">
          <cell r="A504">
            <v>4011300</v>
          </cell>
        </row>
        <row r="505">
          <cell r="A505">
            <v>4011300</v>
          </cell>
        </row>
        <row r="506">
          <cell r="A506">
            <v>4011300</v>
          </cell>
        </row>
        <row r="507">
          <cell r="A507">
            <v>4011300</v>
          </cell>
        </row>
        <row r="508">
          <cell r="A508">
            <v>4011300</v>
          </cell>
        </row>
        <row r="509">
          <cell r="A509">
            <v>4011300</v>
          </cell>
        </row>
        <row r="510">
          <cell r="A510">
            <v>4011300</v>
          </cell>
        </row>
        <row r="511">
          <cell r="A511">
            <v>4011400</v>
          </cell>
        </row>
        <row r="512">
          <cell r="A512">
            <v>4011400</v>
          </cell>
        </row>
        <row r="513">
          <cell r="A513">
            <v>4011400</v>
          </cell>
        </row>
        <row r="514">
          <cell r="A514">
            <v>4011700</v>
          </cell>
        </row>
        <row r="515">
          <cell r="A515">
            <v>4011700</v>
          </cell>
        </row>
        <row r="516">
          <cell r="A516">
            <v>4011700</v>
          </cell>
        </row>
        <row r="517">
          <cell r="A517">
            <v>4011700</v>
          </cell>
        </row>
        <row r="518">
          <cell r="A518">
            <v>4011700</v>
          </cell>
        </row>
        <row r="519">
          <cell r="A519">
            <v>4011700</v>
          </cell>
        </row>
        <row r="520">
          <cell r="A520">
            <v>4011700</v>
          </cell>
        </row>
        <row r="521">
          <cell r="A521">
            <v>4011700</v>
          </cell>
        </row>
        <row r="522">
          <cell r="A522">
            <v>4012000</v>
          </cell>
        </row>
        <row r="523">
          <cell r="A523">
            <v>4012000</v>
          </cell>
        </row>
        <row r="524">
          <cell r="A524">
            <v>4012020</v>
          </cell>
        </row>
        <row r="525">
          <cell r="A525">
            <v>4012020</v>
          </cell>
        </row>
        <row r="526">
          <cell r="A526">
            <v>4012020</v>
          </cell>
        </row>
        <row r="527">
          <cell r="A527">
            <v>4012020</v>
          </cell>
        </row>
        <row r="528">
          <cell r="A528">
            <v>4012020</v>
          </cell>
        </row>
        <row r="529">
          <cell r="A529">
            <v>4012020</v>
          </cell>
        </row>
        <row r="530">
          <cell r="A530">
            <v>4012020</v>
          </cell>
        </row>
        <row r="531">
          <cell r="A531">
            <v>4012040</v>
          </cell>
        </row>
        <row r="532">
          <cell r="A532">
            <v>4012040</v>
          </cell>
        </row>
        <row r="533">
          <cell r="A533">
            <v>4012040</v>
          </cell>
        </row>
        <row r="534">
          <cell r="A534">
            <v>4012040</v>
          </cell>
        </row>
        <row r="535">
          <cell r="A535">
            <v>4012040</v>
          </cell>
        </row>
        <row r="536">
          <cell r="A536">
            <v>4012040</v>
          </cell>
        </row>
        <row r="537">
          <cell r="A537">
            <v>4012040</v>
          </cell>
        </row>
        <row r="538">
          <cell r="A538">
            <v>4012040</v>
          </cell>
        </row>
        <row r="539">
          <cell r="A539">
            <v>4012040</v>
          </cell>
        </row>
        <row r="540">
          <cell r="A540">
            <v>4012050</v>
          </cell>
        </row>
        <row r="541">
          <cell r="A541">
            <v>4012050</v>
          </cell>
        </row>
        <row r="542">
          <cell r="A542">
            <v>4012050</v>
          </cell>
        </row>
        <row r="543">
          <cell r="A543">
            <v>4012050</v>
          </cell>
        </row>
        <row r="544">
          <cell r="A544">
            <v>4012050</v>
          </cell>
        </row>
        <row r="545">
          <cell r="A545">
            <v>4012050</v>
          </cell>
        </row>
        <row r="546">
          <cell r="A546">
            <v>4012050</v>
          </cell>
        </row>
        <row r="547">
          <cell r="A547">
            <v>4012100</v>
          </cell>
        </row>
        <row r="548">
          <cell r="A548">
            <v>4012100</v>
          </cell>
        </row>
        <row r="549">
          <cell r="A549">
            <v>4012100</v>
          </cell>
        </row>
        <row r="550">
          <cell r="A550">
            <v>4012150</v>
          </cell>
        </row>
        <row r="551">
          <cell r="A551">
            <v>4012150</v>
          </cell>
        </row>
        <row r="552">
          <cell r="A552">
            <v>4012150</v>
          </cell>
        </row>
        <row r="553">
          <cell r="A553">
            <v>4012150</v>
          </cell>
        </row>
        <row r="554">
          <cell r="A554">
            <v>4012150</v>
          </cell>
        </row>
        <row r="555">
          <cell r="A555">
            <v>4012150</v>
          </cell>
        </row>
        <row r="556">
          <cell r="A556">
            <v>4012180</v>
          </cell>
        </row>
        <row r="557">
          <cell r="A557">
            <v>4012180</v>
          </cell>
        </row>
        <row r="558">
          <cell r="A558">
            <v>4012180</v>
          </cell>
        </row>
        <row r="559">
          <cell r="A559">
            <v>4012180</v>
          </cell>
        </row>
        <row r="560">
          <cell r="A560">
            <v>4012180</v>
          </cell>
        </row>
        <row r="561">
          <cell r="A561">
            <v>4012200</v>
          </cell>
        </row>
        <row r="562">
          <cell r="A562">
            <v>4012200</v>
          </cell>
        </row>
        <row r="563">
          <cell r="A563">
            <v>4012200</v>
          </cell>
        </row>
        <row r="564">
          <cell r="A564">
            <v>4012200</v>
          </cell>
        </row>
        <row r="565">
          <cell r="A565">
            <v>4012200</v>
          </cell>
        </row>
        <row r="566">
          <cell r="A566">
            <v>4012200</v>
          </cell>
        </row>
        <row r="567">
          <cell r="A567">
            <v>4012200</v>
          </cell>
        </row>
        <row r="568">
          <cell r="A568">
            <v>4012400</v>
          </cell>
        </row>
        <row r="569">
          <cell r="A569">
            <v>4012400</v>
          </cell>
        </row>
        <row r="570">
          <cell r="A570">
            <v>4012400</v>
          </cell>
        </row>
        <row r="571">
          <cell r="A571">
            <v>4012400</v>
          </cell>
        </row>
        <row r="572">
          <cell r="A572">
            <v>4012400</v>
          </cell>
        </row>
        <row r="573">
          <cell r="A573">
            <v>4012500</v>
          </cell>
        </row>
        <row r="574">
          <cell r="A574">
            <v>4012500</v>
          </cell>
        </row>
        <row r="575">
          <cell r="A575">
            <v>4012600</v>
          </cell>
        </row>
        <row r="576">
          <cell r="A576">
            <v>4012600</v>
          </cell>
        </row>
        <row r="577">
          <cell r="A577">
            <v>4012600</v>
          </cell>
        </row>
        <row r="578">
          <cell r="A578">
            <v>4012600</v>
          </cell>
        </row>
        <row r="579">
          <cell r="A579">
            <v>4012600</v>
          </cell>
        </row>
        <row r="580">
          <cell r="A580">
            <v>4012800</v>
          </cell>
        </row>
        <row r="581">
          <cell r="A581">
            <v>4012800</v>
          </cell>
        </row>
        <row r="582">
          <cell r="A582">
            <v>4012810</v>
          </cell>
        </row>
        <row r="583">
          <cell r="A583">
            <v>4012810</v>
          </cell>
        </row>
        <row r="584">
          <cell r="A584">
            <v>4012810</v>
          </cell>
        </row>
        <row r="585">
          <cell r="A585">
            <v>4012810</v>
          </cell>
        </row>
        <row r="586">
          <cell r="A586">
            <v>4012810</v>
          </cell>
        </row>
        <row r="587">
          <cell r="A587">
            <v>4012810</v>
          </cell>
        </row>
        <row r="588">
          <cell r="A588">
            <v>4012870</v>
          </cell>
        </row>
        <row r="589">
          <cell r="A589">
            <v>4012870</v>
          </cell>
        </row>
        <row r="590">
          <cell r="A590">
            <v>4012870</v>
          </cell>
        </row>
        <row r="591">
          <cell r="A591">
            <v>4012870</v>
          </cell>
        </row>
        <row r="592">
          <cell r="A592">
            <v>4012870</v>
          </cell>
        </row>
        <row r="593">
          <cell r="A593">
            <v>4012870</v>
          </cell>
        </row>
        <row r="594">
          <cell r="A594">
            <v>4012900</v>
          </cell>
        </row>
        <row r="595">
          <cell r="A595">
            <v>4012900</v>
          </cell>
        </row>
        <row r="596">
          <cell r="A596">
            <v>4012900</v>
          </cell>
        </row>
        <row r="597">
          <cell r="A597">
            <v>4012950</v>
          </cell>
        </row>
        <row r="598">
          <cell r="A598">
            <v>4012950</v>
          </cell>
        </row>
        <row r="599">
          <cell r="A599">
            <v>4012950</v>
          </cell>
        </row>
        <row r="600">
          <cell r="A600">
            <v>4012950</v>
          </cell>
        </row>
        <row r="601">
          <cell r="A601">
            <v>4012950</v>
          </cell>
        </row>
        <row r="602">
          <cell r="A602">
            <v>4013000</v>
          </cell>
        </row>
        <row r="603">
          <cell r="A603">
            <v>4013000</v>
          </cell>
        </row>
        <row r="604">
          <cell r="A604">
            <v>4013000</v>
          </cell>
        </row>
        <row r="605">
          <cell r="A605">
            <v>4013000</v>
          </cell>
        </row>
        <row r="606">
          <cell r="A606">
            <v>4013000</v>
          </cell>
        </row>
        <row r="607">
          <cell r="A607">
            <v>4013000</v>
          </cell>
        </row>
        <row r="608">
          <cell r="A608">
            <v>4013000</v>
          </cell>
        </row>
        <row r="609">
          <cell r="A609">
            <v>4013000</v>
          </cell>
        </row>
        <row r="610">
          <cell r="A610">
            <v>4013000</v>
          </cell>
        </row>
        <row r="611">
          <cell r="A611">
            <v>4013000</v>
          </cell>
        </row>
        <row r="612">
          <cell r="A612">
            <v>4013400</v>
          </cell>
        </row>
        <row r="613">
          <cell r="A613">
            <v>4013400</v>
          </cell>
        </row>
        <row r="614">
          <cell r="A614">
            <v>4013400</v>
          </cell>
        </row>
        <row r="615">
          <cell r="A615">
            <v>4013400</v>
          </cell>
        </row>
        <row r="616">
          <cell r="A616">
            <v>4013500</v>
          </cell>
        </row>
        <row r="617">
          <cell r="A617">
            <v>4013500</v>
          </cell>
        </row>
        <row r="618">
          <cell r="A618">
            <v>4013500</v>
          </cell>
        </row>
        <row r="619">
          <cell r="A619">
            <v>4013500</v>
          </cell>
        </row>
        <row r="620">
          <cell r="A620">
            <v>4013500</v>
          </cell>
        </row>
        <row r="621">
          <cell r="A621">
            <v>4013500</v>
          </cell>
        </row>
        <row r="622">
          <cell r="A622">
            <v>4013700</v>
          </cell>
        </row>
        <row r="623">
          <cell r="A623">
            <v>4013700</v>
          </cell>
        </row>
        <row r="624">
          <cell r="A624">
            <v>4013700</v>
          </cell>
        </row>
        <row r="625">
          <cell r="A625">
            <v>4013700</v>
          </cell>
        </row>
        <row r="626">
          <cell r="A626">
            <v>4013700</v>
          </cell>
        </row>
        <row r="627">
          <cell r="A627">
            <v>4013700</v>
          </cell>
        </row>
        <row r="628">
          <cell r="A628">
            <v>4013990</v>
          </cell>
        </row>
        <row r="629">
          <cell r="A629">
            <v>4013990</v>
          </cell>
        </row>
        <row r="630">
          <cell r="A630">
            <v>4013990</v>
          </cell>
        </row>
        <row r="631">
          <cell r="A631">
            <v>4013990</v>
          </cell>
        </row>
        <row r="632">
          <cell r="A632">
            <v>4013990</v>
          </cell>
        </row>
        <row r="633">
          <cell r="A633">
            <v>4013990</v>
          </cell>
        </row>
        <row r="634">
          <cell r="A634">
            <v>4013997</v>
          </cell>
        </row>
        <row r="635">
          <cell r="A635">
            <v>4013997</v>
          </cell>
        </row>
        <row r="636">
          <cell r="A636">
            <v>4014000</v>
          </cell>
        </row>
        <row r="637">
          <cell r="A637">
            <v>4014000</v>
          </cell>
        </row>
        <row r="638">
          <cell r="A638">
            <v>4014000</v>
          </cell>
        </row>
        <row r="639">
          <cell r="A639">
            <v>4014005</v>
          </cell>
        </row>
        <row r="640">
          <cell r="A640">
            <v>4014005</v>
          </cell>
        </row>
        <row r="641">
          <cell r="A641">
            <v>4014035</v>
          </cell>
        </row>
        <row r="642">
          <cell r="A642">
            <v>4014035</v>
          </cell>
        </row>
        <row r="643">
          <cell r="A643">
            <v>4014040</v>
          </cell>
        </row>
        <row r="644">
          <cell r="A644">
            <v>4014040</v>
          </cell>
        </row>
        <row r="645">
          <cell r="A645">
            <v>4014040</v>
          </cell>
        </row>
        <row r="646">
          <cell r="A646">
            <v>4014040</v>
          </cell>
        </row>
        <row r="647">
          <cell r="A647">
            <v>4014040</v>
          </cell>
        </row>
        <row r="648">
          <cell r="A648">
            <v>4014040</v>
          </cell>
        </row>
        <row r="649">
          <cell r="A649">
            <v>4014040</v>
          </cell>
        </row>
        <row r="650">
          <cell r="A650">
            <v>4014045</v>
          </cell>
        </row>
        <row r="651">
          <cell r="A651">
            <v>4014045</v>
          </cell>
        </row>
        <row r="652">
          <cell r="A652">
            <v>4014048</v>
          </cell>
        </row>
        <row r="653">
          <cell r="A653">
            <v>4014048</v>
          </cell>
        </row>
        <row r="654">
          <cell r="A654">
            <v>4014048</v>
          </cell>
        </row>
        <row r="655">
          <cell r="A655">
            <v>4014048</v>
          </cell>
        </row>
        <row r="656">
          <cell r="A656">
            <v>4014050</v>
          </cell>
        </row>
        <row r="657">
          <cell r="A657">
            <v>4014050</v>
          </cell>
        </row>
        <row r="658">
          <cell r="A658">
            <v>4014050</v>
          </cell>
        </row>
        <row r="659">
          <cell r="A659">
            <v>4014050</v>
          </cell>
        </row>
        <row r="660">
          <cell r="A660">
            <v>4014050</v>
          </cell>
        </row>
        <row r="661">
          <cell r="A661">
            <v>4014050</v>
          </cell>
        </row>
        <row r="662">
          <cell r="A662">
            <v>4014055</v>
          </cell>
        </row>
        <row r="663">
          <cell r="A663">
            <v>4014055</v>
          </cell>
        </row>
        <row r="664">
          <cell r="A664">
            <v>4014059</v>
          </cell>
        </row>
        <row r="665">
          <cell r="A665">
            <v>4014059</v>
          </cell>
        </row>
        <row r="666">
          <cell r="A666">
            <v>4014059</v>
          </cell>
        </row>
        <row r="667">
          <cell r="A667">
            <v>4014059</v>
          </cell>
        </row>
        <row r="668">
          <cell r="A668">
            <v>4014059</v>
          </cell>
        </row>
        <row r="669">
          <cell r="A669">
            <v>4014059</v>
          </cell>
        </row>
        <row r="670">
          <cell r="A670">
            <v>4014060</v>
          </cell>
        </row>
        <row r="671">
          <cell r="A671">
            <v>4014060</v>
          </cell>
        </row>
        <row r="672">
          <cell r="A672">
            <v>4014060</v>
          </cell>
        </row>
        <row r="673">
          <cell r="A673">
            <v>4014060</v>
          </cell>
        </row>
        <row r="674">
          <cell r="A674">
            <v>4014060</v>
          </cell>
        </row>
        <row r="675">
          <cell r="A675">
            <v>4014061</v>
          </cell>
        </row>
        <row r="676">
          <cell r="A676">
            <v>4014061</v>
          </cell>
        </row>
        <row r="677">
          <cell r="A677">
            <v>4014062</v>
          </cell>
        </row>
        <row r="678">
          <cell r="A678">
            <v>4014062</v>
          </cell>
        </row>
        <row r="679">
          <cell r="A679">
            <v>4014063</v>
          </cell>
        </row>
        <row r="680">
          <cell r="A680">
            <v>4014063</v>
          </cell>
        </row>
        <row r="681">
          <cell r="A681">
            <v>4014064</v>
          </cell>
        </row>
        <row r="682">
          <cell r="A682">
            <v>4014064</v>
          </cell>
        </row>
        <row r="683">
          <cell r="A683">
            <v>4014070</v>
          </cell>
        </row>
        <row r="684">
          <cell r="A684">
            <v>4014070</v>
          </cell>
        </row>
        <row r="685">
          <cell r="A685">
            <v>4014075</v>
          </cell>
        </row>
        <row r="686">
          <cell r="A686">
            <v>4014075</v>
          </cell>
        </row>
        <row r="687">
          <cell r="A687">
            <v>4014080</v>
          </cell>
        </row>
        <row r="688">
          <cell r="A688">
            <v>4014080</v>
          </cell>
        </row>
        <row r="689">
          <cell r="A689">
            <v>4014080</v>
          </cell>
        </row>
        <row r="690">
          <cell r="A690">
            <v>4014080</v>
          </cell>
        </row>
        <row r="691">
          <cell r="A691">
            <v>4014080</v>
          </cell>
        </row>
        <row r="692">
          <cell r="A692">
            <v>4014080</v>
          </cell>
        </row>
        <row r="693">
          <cell r="A693">
            <v>4014082</v>
          </cell>
        </row>
        <row r="694">
          <cell r="A694">
            <v>4014085</v>
          </cell>
        </row>
        <row r="695">
          <cell r="A695">
            <v>4014085</v>
          </cell>
        </row>
        <row r="696">
          <cell r="A696">
            <v>4014085</v>
          </cell>
        </row>
        <row r="697">
          <cell r="A697">
            <v>4014090</v>
          </cell>
        </row>
        <row r="698">
          <cell r="A698">
            <v>4014090</v>
          </cell>
        </row>
        <row r="699">
          <cell r="A699">
            <v>4014090</v>
          </cell>
        </row>
        <row r="700">
          <cell r="A700">
            <v>4014090</v>
          </cell>
        </row>
        <row r="701">
          <cell r="A701">
            <v>4014090</v>
          </cell>
        </row>
        <row r="702">
          <cell r="A702">
            <v>4014090</v>
          </cell>
        </row>
        <row r="703">
          <cell r="A703">
            <v>4014091</v>
          </cell>
        </row>
        <row r="704">
          <cell r="A704">
            <v>4014091</v>
          </cell>
        </row>
        <row r="705">
          <cell r="A705">
            <v>4014091</v>
          </cell>
        </row>
        <row r="706">
          <cell r="A706">
            <v>4014091</v>
          </cell>
        </row>
        <row r="707">
          <cell r="A707">
            <v>4014091</v>
          </cell>
        </row>
        <row r="708">
          <cell r="A708">
            <v>4014091</v>
          </cell>
        </row>
        <row r="709">
          <cell r="A709">
            <v>4014091</v>
          </cell>
        </row>
        <row r="710">
          <cell r="A710">
            <v>4014091</v>
          </cell>
        </row>
        <row r="711">
          <cell r="A711">
            <v>4014092</v>
          </cell>
        </row>
        <row r="712">
          <cell r="A712">
            <v>4014092</v>
          </cell>
        </row>
        <row r="713">
          <cell r="A713">
            <v>4014092</v>
          </cell>
        </row>
        <row r="714">
          <cell r="A714">
            <v>4014092</v>
          </cell>
        </row>
        <row r="715">
          <cell r="A715">
            <v>4014092</v>
          </cell>
        </row>
        <row r="716">
          <cell r="A716">
            <v>4014092</v>
          </cell>
        </row>
        <row r="717">
          <cell r="A717">
            <v>4014092</v>
          </cell>
        </row>
        <row r="718">
          <cell r="A718">
            <v>4014093</v>
          </cell>
        </row>
        <row r="719">
          <cell r="A719">
            <v>4014093</v>
          </cell>
        </row>
        <row r="720">
          <cell r="A720">
            <v>4014093</v>
          </cell>
        </row>
        <row r="721">
          <cell r="A721">
            <v>4014093</v>
          </cell>
        </row>
        <row r="722">
          <cell r="A722">
            <v>4014093</v>
          </cell>
        </row>
        <row r="723">
          <cell r="A723">
            <v>4014094</v>
          </cell>
        </row>
        <row r="724">
          <cell r="A724">
            <v>4014094</v>
          </cell>
        </row>
        <row r="725">
          <cell r="A725">
            <v>4014094</v>
          </cell>
        </row>
        <row r="726">
          <cell r="A726">
            <v>4014094</v>
          </cell>
        </row>
        <row r="727">
          <cell r="A727">
            <v>4014094</v>
          </cell>
        </row>
        <row r="728">
          <cell r="A728">
            <v>4014094</v>
          </cell>
        </row>
        <row r="729">
          <cell r="A729">
            <v>4014095</v>
          </cell>
        </row>
        <row r="730">
          <cell r="A730">
            <v>4014095</v>
          </cell>
        </row>
        <row r="731">
          <cell r="A731">
            <v>4014096</v>
          </cell>
        </row>
        <row r="732">
          <cell r="A732">
            <v>4014096</v>
          </cell>
        </row>
        <row r="733">
          <cell r="A733">
            <v>4014096</v>
          </cell>
        </row>
        <row r="734">
          <cell r="A734">
            <v>4014096</v>
          </cell>
        </row>
        <row r="735">
          <cell r="A735">
            <v>4014096</v>
          </cell>
        </row>
        <row r="736">
          <cell r="A736">
            <v>4014096</v>
          </cell>
        </row>
        <row r="737">
          <cell r="A737">
            <v>4014096</v>
          </cell>
        </row>
        <row r="738">
          <cell r="A738">
            <v>4014097</v>
          </cell>
        </row>
        <row r="739">
          <cell r="A739">
            <v>4014097</v>
          </cell>
        </row>
        <row r="740">
          <cell r="A740">
            <v>4014097</v>
          </cell>
        </row>
        <row r="741">
          <cell r="A741">
            <v>4014097</v>
          </cell>
        </row>
        <row r="742">
          <cell r="A742">
            <v>4014097</v>
          </cell>
        </row>
        <row r="743">
          <cell r="A743">
            <v>4014097</v>
          </cell>
        </row>
        <row r="744">
          <cell r="A744">
            <v>4014500</v>
          </cell>
        </row>
        <row r="745">
          <cell r="A745">
            <v>4014500</v>
          </cell>
        </row>
        <row r="746">
          <cell r="A746">
            <v>4014500</v>
          </cell>
        </row>
        <row r="747">
          <cell r="A747">
            <v>4014500</v>
          </cell>
        </row>
        <row r="748">
          <cell r="A748">
            <v>4014500</v>
          </cell>
        </row>
        <row r="749">
          <cell r="A749">
            <v>4014500</v>
          </cell>
        </row>
        <row r="750">
          <cell r="A750">
            <v>4014500</v>
          </cell>
        </row>
        <row r="751">
          <cell r="A751">
            <v>4014780</v>
          </cell>
        </row>
        <row r="752">
          <cell r="A752">
            <v>4014780</v>
          </cell>
        </row>
        <row r="753">
          <cell r="A753">
            <v>4014780</v>
          </cell>
        </row>
        <row r="754">
          <cell r="A754">
            <v>4014780</v>
          </cell>
        </row>
        <row r="755">
          <cell r="A755">
            <v>4014780</v>
          </cell>
        </row>
        <row r="756">
          <cell r="A756">
            <v>4014800</v>
          </cell>
        </row>
        <row r="757">
          <cell r="A757">
            <v>4014800</v>
          </cell>
        </row>
        <row r="758">
          <cell r="A758">
            <v>4014800</v>
          </cell>
        </row>
        <row r="759">
          <cell r="A759">
            <v>4014800</v>
          </cell>
        </row>
        <row r="760">
          <cell r="A760">
            <v>4014800</v>
          </cell>
        </row>
        <row r="761">
          <cell r="A761">
            <v>4014800</v>
          </cell>
        </row>
        <row r="762">
          <cell r="A762">
            <v>4014800</v>
          </cell>
        </row>
        <row r="763">
          <cell r="A763">
            <v>4014800</v>
          </cell>
        </row>
        <row r="764">
          <cell r="A764">
            <v>4014900</v>
          </cell>
        </row>
        <row r="765">
          <cell r="A765">
            <v>4014900</v>
          </cell>
        </row>
        <row r="766">
          <cell r="A766">
            <v>4014900</v>
          </cell>
        </row>
        <row r="767">
          <cell r="A767">
            <v>4014900</v>
          </cell>
        </row>
        <row r="768">
          <cell r="A768">
            <v>4014900</v>
          </cell>
        </row>
        <row r="769">
          <cell r="A769">
            <v>4014900</v>
          </cell>
        </row>
        <row r="770">
          <cell r="A770">
            <v>4014900</v>
          </cell>
        </row>
        <row r="771">
          <cell r="A771">
            <v>4015000</v>
          </cell>
        </row>
        <row r="772">
          <cell r="A772">
            <v>4015000</v>
          </cell>
        </row>
        <row r="773">
          <cell r="A773">
            <v>4015000</v>
          </cell>
        </row>
        <row r="774">
          <cell r="A774">
            <v>4015000</v>
          </cell>
        </row>
        <row r="775">
          <cell r="A775">
            <v>4015000</v>
          </cell>
        </row>
        <row r="776">
          <cell r="A776">
            <v>4015000</v>
          </cell>
        </row>
        <row r="777">
          <cell r="A777">
            <v>4015000</v>
          </cell>
        </row>
        <row r="778">
          <cell r="A778">
            <v>4015000</v>
          </cell>
        </row>
        <row r="779">
          <cell r="A779">
            <v>4015100</v>
          </cell>
        </row>
        <row r="780">
          <cell r="A780">
            <v>4015100</v>
          </cell>
        </row>
        <row r="781">
          <cell r="A781">
            <v>4015100</v>
          </cell>
        </row>
        <row r="782">
          <cell r="A782">
            <v>4015100</v>
          </cell>
        </row>
        <row r="783">
          <cell r="A783">
            <v>4015100</v>
          </cell>
        </row>
        <row r="784">
          <cell r="A784">
            <v>4015100</v>
          </cell>
        </row>
        <row r="785">
          <cell r="A785">
            <v>4015160</v>
          </cell>
        </row>
        <row r="786">
          <cell r="A786">
            <v>4015160</v>
          </cell>
        </row>
        <row r="787">
          <cell r="A787">
            <v>4015160</v>
          </cell>
        </row>
        <row r="788">
          <cell r="A788">
            <v>4015160</v>
          </cell>
        </row>
        <row r="789">
          <cell r="A789">
            <v>4015190</v>
          </cell>
        </row>
        <row r="790">
          <cell r="A790">
            <v>4015190</v>
          </cell>
        </row>
        <row r="791">
          <cell r="A791">
            <v>4015190</v>
          </cell>
        </row>
        <row r="792">
          <cell r="A792">
            <v>4015190</v>
          </cell>
        </row>
        <row r="793">
          <cell r="A793">
            <v>4015190</v>
          </cell>
        </row>
        <row r="794">
          <cell r="A794">
            <v>4015190</v>
          </cell>
        </row>
        <row r="795">
          <cell r="A795">
            <v>4015190</v>
          </cell>
        </row>
        <row r="796">
          <cell r="A796">
            <v>4015190</v>
          </cell>
        </row>
        <row r="797">
          <cell r="A797">
            <v>4015200</v>
          </cell>
        </row>
        <row r="798">
          <cell r="A798">
            <v>4015200</v>
          </cell>
        </row>
        <row r="799">
          <cell r="A799">
            <v>4015200</v>
          </cell>
        </row>
        <row r="800">
          <cell r="A800">
            <v>4015200</v>
          </cell>
        </row>
        <row r="801">
          <cell r="A801">
            <v>4015200</v>
          </cell>
        </row>
        <row r="802">
          <cell r="A802">
            <v>4015200</v>
          </cell>
        </row>
        <row r="803">
          <cell r="A803">
            <v>4015299</v>
          </cell>
        </row>
        <row r="804">
          <cell r="A804">
            <v>4015299</v>
          </cell>
        </row>
        <row r="805">
          <cell r="A805">
            <v>4015299</v>
          </cell>
        </row>
        <row r="806">
          <cell r="A806">
            <v>4015299</v>
          </cell>
        </row>
        <row r="807">
          <cell r="A807">
            <v>4015299</v>
          </cell>
        </row>
        <row r="808">
          <cell r="A808">
            <v>4015299</v>
          </cell>
        </row>
        <row r="809">
          <cell r="A809">
            <v>4015299</v>
          </cell>
        </row>
        <row r="810">
          <cell r="A810">
            <v>4015300</v>
          </cell>
        </row>
        <row r="811">
          <cell r="A811">
            <v>4015300</v>
          </cell>
        </row>
        <row r="812">
          <cell r="A812">
            <v>4015300</v>
          </cell>
        </row>
        <row r="813">
          <cell r="A813">
            <v>4015300</v>
          </cell>
        </row>
        <row r="814">
          <cell r="A814">
            <v>4015300</v>
          </cell>
        </row>
        <row r="815">
          <cell r="A815">
            <v>4015300</v>
          </cell>
        </row>
        <row r="816">
          <cell r="A816">
            <v>4015325</v>
          </cell>
        </row>
        <row r="817">
          <cell r="A817">
            <v>4015325</v>
          </cell>
        </row>
        <row r="818">
          <cell r="A818">
            <v>4015325</v>
          </cell>
        </row>
        <row r="819">
          <cell r="A819">
            <v>4015325</v>
          </cell>
        </row>
        <row r="820">
          <cell r="A820">
            <v>4015325</v>
          </cell>
        </row>
        <row r="821">
          <cell r="A821">
            <v>4015325</v>
          </cell>
        </row>
        <row r="822">
          <cell r="A822">
            <v>4015350</v>
          </cell>
        </row>
        <row r="823">
          <cell r="A823">
            <v>4015350</v>
          </cell>
        </row>
        <row r="824">
          <cell r="A824">
            <v>4015350</v>
          </cell>
        </row>
        <row r="825">
          <cell r="A825">
            <v>4015350</v>
          </cell>
        </row>
        <row r="826">
          <cell r="A826">
            <v>4015350</v>
          </cell>
        </row>
        <row r="827">
          <cell r="A827">
            <v>4015350</v>
          </cell>
        </row>
        <row r="828">
          <cell r="A828">
            <v>4015380</v>
          </cell>
        </row>
        <row r="829">
          <cell r="A829">
            <v>4015380</v>
          </cell>
        </row>
        <row r="830">
          <cell r="A830">
            <v>4015380</v>
          </cell>
        </row>
        <row r="831">
          <cell r="A831">
            <v>4015380</v>
          </cell>
        </row>
        <row r="832">
          <cell r="A832">
            <v>4015380</v>
          </cell>
        </row>
        <row r="833">
          <cell r="A833">
            <v>4015380</v>
          </cell>
        </row>
        <row r="834">
          <cell r="A834">
            <v>4015380</v>
          </cell>
        </row>
        <row r="835">
          <cell r="A835">
            <v>4015400</v>
          </cell>
        </row>
        <row r="836">
          <cell r="A836">
            <v>4015400</v>
          </cell>
        </row>
        <row r="837">
          <cell r="A837">
            <v>4015400</v>
          </cell>
        </row>
        <row r="838">
          <cell r="A838">
            <v>4015400</v>
          </cell>
        </row>
        <row r="839">
          <cell r="A839">
            <v>4015400</v>
          </cell>
        </row>
        <row r="840">
          <cell r="A840">
            <v>4015400</v>
          </cell>
        </row>
        <row r="841">
          <cell r="A841">
            <v>4015400</v>
          </cell>
        </row>
        <row r="842">
          <cell r="A842">
            <v>4405003</v>
          </cell>
        </row>
        <row r="843">
          <cell r="A843">
            <v>4405003</v>
          </cell>
        </row>
        <row r="844">
          <cell r="A844">
            <v>4405003</v>
          </cell>
        </row>
        <row r="845">
          <cell r="A845">
            <v>4405003</v>
          </cell>
        </row>
        <row r="846">
          <cell r="A846">
            <v>4405003</v>
          </cell>
        </row>
        <row r="847">
          <cell r="A847">
            <v>4405003</v>
          </cell>
        </row>
        <row r="848">
          <cell r="A848">
            <v>4405004</v>
          </cell>
        </row>
        <row r="849">
          <cell r="A849">
            <v>4405004</v>
          </cell>
        </row>
        <row r="850">
          <cell r="A850">
            <v>4405004</v>
          </cell>
        </row>
        <row r="851">
          <cell r="A851">
            <v>4405004</v>
          </cell>
        </row>
        <row r="852">
          <cell r="A852">
            <v>4405004</v>
          </cell>
        </row>
        <row r="853">
          <cell r="A853">
            <v>4405004</v>
          </cell>
        </row>
        <row r="854">
          <cell r="A854">
            <v>4405007</v>
          </cell>
        </row>
        <row r="855">
          <cell r="A855">
            <v>4405007</v>
          </cell>
        </row>
        <row r="856">
          <cell r="A856">
            <v>4405007</v>
          </cell>
        </row>
        <row r="857">
          <cell r="A857">
            <v>4405007</v>
          </cell>
        </row>
        <row r="858">
          <cell r="A858">
            <v>4405008</v>
          </cell>
        </row>
        <row r="859">
          <cell r="A859">
            <v>4405008</v>
          </cell>
        </row>
        <row r="860">
          <cell r="A860">
            <v>4405008</v>
          </cell>
        </row>
        <row r="861">
          <cell r="A861">
            <v>4405008</v>
          </cell>
        </row>
        <row r="862">
          <cell r="A862">
            <v>4405008</v>
          </cell>
        </row>
        <row r="863">
          <cell r="A863">
            <v>4405019</v>
          </cell>
        </row>
        <row r="864">
          <cell r="A864">
            <v>4405019</v>
          </cell>
        </row>
        <row r="865">
          <cell r="A865">
            <v>4405019</v>
          </cell>
        </row>
        <row r="866">
          <cell r="A866">
            <v>4405019</v>
          </cell>
        </row>
        <row r="867">
          <cell r="A867">
            <v>4405019</v>
          </cell>
        </row>
        <row r="868">
          <cell r="A868">
            <v>4405020</v>
          </cell>
        </row>
        <row r="869">
          <cell r="A869">
            <v>4405020</v>
          </cell>
        </row>
        <row r="870">
          <cell r="A870">
            <v>4405020</v>
          </cell>
        </row>
        <row r="871">
          <cell r="A871">
            <v>4405021</v>
          </cell>
        </row>
        <row r="872">
          <cell r="A872">
            <v>4405021</v>
          </cell>
        </row>
        <row r="873">
          <cell r="A873">
            <v>4405021</v>
          </cell>
        </row>
        <row r="874">
          <cell r="A874">
            <v>4405021</v>
          </cell>
        </row>
        <row r="875">
          <cell r="A875">
            <v>4405022</v>
          </cell>
        </row>
        <row r="876">
          <cell r="A876">
            <v>4405022</v>
          </cell>
        </row>
        <row r="877">
          <cell r="A877">
            <v>4405022</v>
          </cell>
        </row>
        <row r="878">
          <cell r="A878">
            <v>4405022</v>
          </cell>
        </row>
        <row r="879">
          <cell r="A879">
            <v>4405022</v>
          </cell>
        </row>
        <row r="880">
          <cell r="A880">
            <v>4405025</v>
          </cell>
        </row>
        <row r="881">
          <cell r="A881">
            <v>4405025</v>
          </cell>
        </row>
        <row r="882">
          <cell r="A882">
            <v>4405025</v>
          </cell>
        </row>
        <row r="883">
          <cell r="A883">
            <v>4405025</v>
          </cell>
        </row>
        <row r="884">
          <cell r="A884">
            <v>4405026</v>
          </cell>
        </row>
        <row r="885">
          <cell r="A885">
            <v>4405026</v>
          </cell>
        </row>
        <row r="886">
          <cell r="A886">
            <v>4405026</v>
          </cell>
        </row>
        <row r="887">
          <cell r="A887">
            <v>4405026</v>
          </cell>
        </row>
        <row r="888">
          <cell r="A888">
            <v>4405027</v>
          </cell>
        </row>
        <row r="889">
          <cell r="A889">
            <v>4405027</v>
          </cell>
        </row>
        <row r="890">
          <cell r="A890">
            <v>4405027</v>
          </cell>
        </row>
        <row r="891">
          <cell r="A891">
            <v>4405027</v>
          </cell>
        </row>
        <row r="892">
          <cell r="A892">
            <v>4405027</v>
          </cell>
        </row>
        <row r="893">
          <cell r="A893">
            <v>4405027</v>
          </cell>
        </row>
        <row r="894">
          <cell r="A894">
            <v>4406000</v>
          </cell>
        </row>
        <row r="895">
          <cell r="A895">
            <v>4406000</v>
          </cell>
        </row>
        <row r="896">
          <cell r="A896">
            <v>4406000</v>
          </cell>
        </row>
        <row r="897">
          <cell r="A897">
            <v>4406000</v>
          </cell>
        </row>
        <row r="898">
          <cell r="A898">
            <v>4406001</v>
          </cell>
        </row>
        <row r="899">
          <cell r="A899">
            <v>4406001</v>
          </cell>
        </row>
        <row r="900">
          <cell r="A900">
            <v>4406001</v>
          </cell>
        </row>
        <row r="901">
          <cell r="A901">
            <v>4406001</v>
          </cell>
        </row>
        <row r="902">
          <cell r="A902">
            <v>4406002</v>
          </cell>
        </row>
        <row r="903">
          <cell r="A903">
            <v>4406002</v>
          </cell>
        </row>
        <row r="904">
          <cell r="A904">
            <v>4406003</v>
          </cell>
        </row>
        <row r="905">
          <cell r="A905">
            <v>4406003</v>
          </cell>
        </row>
        <row r="906">
          <cell r="A906">
            <v>4406004</v>
          </cell>
        </row>
        <row r="907">
          <cell r="A907">
            <v>4406004</v>
          </cell>
        </row>
        <row r="908">
          <cell r="A908">
            <v>4406004</v>
          </cell>
        </row>
        <row r="909">
          <cell r="A909">
            <v>4406005</v>
          </cell>
        </row>
        <row r="910">
          <cell r="A910">
            <v>4406005</v>
          </cell>
        </row>
        <row r="911">
          <cell r="A911">
            <v>4406005</v>
          </cell>
        </row>
        <row r="912">
          <cell r="A912">
            <v>4406005</v>
          </cell>
        </row>
        <row r="913">
          <cell r="A913">
            <v>4406006</v>
          </cell>
        </row>
        <row r="914">
          <cell r="A914">
            <v>4406006</v>
          </cell>
        </row>
        <row r="915">
          <cell r="A915">
            <v>4406006</v>
          </cell>
        </row>
        <row r="916">
          <cell r="A916">
            <v>4406006</v>
          </cell>
        </row>
        <row r="917">
          <cell r="A917">
            <v>4406006</v>
          </cell>
        </row>
        <row r="918">
          <cell r="A918">
            <v>4406006</v>
          </cell>
        </row>
        <row r="919">
          <cell r="A919">
            <v>4406011</v>
          </cell>
        </row>
        <row r="920">
          <cell r="A920">
            <v>4406011</v>
          </cell>
        </row>
        <row r="921">
          <cell r="A921">
            <v>4406011</v>
          </cell>
        </row>
        <row r="922">
          <cell r="A922">
            <v>4406011</v>
          </cell>
        </row>
        <row r="923">
          <cell r="A923">
            <v>4406011</v>
          </cell>
        </row>
        <row r="924">
          <cell r="A924">
            <v>4406011</v>
          </cell>
        </row>
        <row r="925">
          <cell r="A925">
            <v>4406012</v>
          </cell>
        </row>
        <row r="926">
          <cell r="A926">
            <v>4406013</v>
          </cell>
        </row>
        <row r="927">
          <cell r="A927">
            <v>4406014</v>
          </cell>
        </row>
        <row r="928">
          <cell r="A928">
            <v>4406015</v>
          </cell>
        </row>
        <row r="929">
          <cell r="A929">
            <v>4406016</v>
          </cell>
        </row>
        <row r="930">
          <cell r="A930">
            <v>4406016</v>
          </cell>
        </row>
        <row r="931">
          <cell r="A931">
            <v>4406017</v>
          </cell>
        </row>
        <row r="932">
          <cell r="A932">
            <v>4406017</v>
          </cell>
        </row>
        <row r="933">
          <cell r="A933">
            <v>4406018</v>
          </cell>
        </row>
        <row r="934">
          <cell r="A934">
            <v>4406019</v>
          </cell>
        </row>
        <row r="935">
          <cell r="A935">
            <v>4406019</v>
          </cell>
        </row>
        <row r="936">
          <cell r="A936">
            <v>4406020</v>
          </cell>
        </row>
        <row r="937">
          <cell r="A937">
            <v>4406021</v>
          </cell>
        </row>
        <row r="938">
          <cell r="A938">
            <v>4406022</v>
          </cell>
        </row>
        <row r="939">
          <cell r="A939">
            <v>4406022</v>
          </cell>
        </row>
        <row r="940">
          <cell r="A940">
            <v>4406023</v>
          </cell>
        </row>
        <row r="941">
          <cell r="A941">
            <v>4406024</v>
          </cell>
        </row>
        <row r="942">
          <cell r="A942">
            <v>4406024</v>
          </cell>
        </row>
        <row r="943">
          <cell r="A943">
            <v>4406025</v>
          </cell>
        </row>
        <row r="944">
          <cell r="A944">
            <v>4406026</v>
          </cell>
        </row>
        <row r="945">
          <cell r="A945">
            <v>4406027</v>
          </cell>
        </row>
        <row r="946">
          <cell r="A946">
            <v>4406027</v>
          </cell>
        </row>
        <row r="947">
          <cell r="A947">
            <v>4406027</v>
          </cell>
        </row>
        <row r="948">
          <cell r="A948">
            <v>4406028</v>
          </cell>
        </row>
        <row r="949">
          <cell r="A949">
            <v>4406029</v>
          </cell>
        </row>
        <row r="950">
          <cell r="A950">
            <v>4406029</v>
          </cell>
        </row>
        <row r="951">
          <cell r="A951">
            <v>4406029</v>
          </cell>
        </row>
        <row r="952">
          <cell r="A952">
            <v>4406030</v>
          </cell>
        </row>
        <row r="953">
          <cell r="A953">
            <v>4406031</v>
          </cell>
        </row>
        <row r="954">
          <cell r="A954">
            <v>4406031</v>
          </cell>
        </row>
        <row r="955">
          <cell r="A955">
            <v>4406031</v>
          </cell>
        </row>
        <row r="956">
          <cell r="A956">
            <v>4406031</v>
          </cell>
        </row>
        <row r="957">
          <cell r="A957">
            <v>4406032</v>
          </cell>
        </row>
        <row r="958">
          <cell r="A958">
            <v>4406033</v>
          </cell>
        </row>
        <row r="959">
          <cell r="A959">
            <v>4406033</v>
          </cell>
        </row>
        <row r="960">
          <cell r="A960">
            <v>4406033</v>
          </cell>
        </row>
        <row r="961">
          <cell r="A961">
            <v>4406034</v>
          </cell>
        </row>
        <row r="962">
          <cell r="A962">
            <v>4406035</v>
          </cell>
        </row>
        <row r="963">
          <cell r="A963">
            <v>4406035</v>
          </cell>
        </row>
        <row r="964">
          <cell r="A964">
            <v>4406035</v>
          </cell>
        </row>
        <row r="965">
          <cell r="A965">
            <v>4406036</v>
          </cell>
        </row>
        <row r="966">
          <cell r="A966">
            <v>4406037</v>
          </cell>
        </row>
        <row r="967">
          <cell r="A967">
            <v>4406037</v>
          </cell>
        </row>
        <row r="968">
          <cell r="A968">
            <v>4406037</v>
          </cell>
        </row>
        <row r="969">
          <cell r="A969">
            <v>4406038</v>
          </cell>
        </row>
        <row r="970">
          <cell r="A970">
            <v>4406042</v>
          </cell>
        </row>
        <row r="971">
          <cell r="A971">
            <v>4406042</v>
          </cell>
        </row>
        <row r="972">
          <cell r="A972">
            <v>4406054</v>
          </cell>
        </row>
        <row r="973">
          <cell r="A973">
            <v>4406054</v>
          </cell>
        </row>
        <row r="974">
          <cell r="A974">
            <v>4406054</v>
          </cell>
        </row>
        <row r="975">
          <cell r="A975">
            <v>4406054</v>
          </cell>
        </row>
        <row r="976">
          <cell r="A976">
            <v>4406054</v>
          </cell>
        </row>
        <row r="977">
          <cell r="A977">
            <v>4406054</v>
          </cell>
        </row>
        <row r="978">
          <cell r="A978">
            <v>4406055</v>
          </cell>
        </row>
        <row r="979">
          <cell r="A979">
            <v>4406055</v>
          </cell>
        </row>
        <row r="980">
          <cell r="A980">
            <v>4406055</v>
          </cell>
        </row>
        <row r="981">
          <cell r="A981">
            <v>4406055</v>
          </cell>
        </row>
        <row r="982">
          <cell r="A982">
            <v>4406055</v>
          </cell>
        </row>
        <row r="983">
          <cell r="A983">
            <v>4406056</v>
          </cell>
        </row>
        <row r="984">
          <cell r="A984">
            <v>4406056</v>
          </cell>
        </row>
        <row r="985">
          <cell r="A985">
            <v>4406056</v>
          </cell>
        </row>
        <row r="986">
          <cell r="A986">
            <v>4406057</v>
          </cell>
        </row>
        <row r="987">
          <cell r="A987">
            <v>4406057</v>
          </cell>
        </row>
        <row r="988">
          <cell r="A988">
            <v>4406057</v>
          </cell>
        </row>
        <row r="989">
          <cell r="A989">
            <v>4406057</v>
          </cell>
        </row>
        <row r="990">
          <cell r="A990">
            <v>4406057</v>
          </cell>
        </row>
        <row r="991">
          <cell r="A991">
            <v>4406058</v>
          </cell>
        </row>
        <row r="992">
          <cell r="A992">
            <v>4406058</v>
          </cell>
        </row>
        <row r="993">
          <cell r="A993">
            <v>4406058</v>
          </cell>
        </row>
        <row r="994">
          <cell r="A994">
            <v>4406059</v>
          </cell>
        </row>
        <row r="995">
          <cell r="A995">
            <v>4406060</v>
          </cell>
        </row>
        <row r="996">
          <cell r="A996">
            <v>4406060</v>
          </cell>
        </row>
        <row r="997">
          <cell r="A997">
            <v>4406060</v>
          </cell>
        </row>
        <row r="998">
          <cell r="A998">
            <v>4406061</v>
          </cell>
        </row>
        <row r="999">
          <cell r="A999">
            <v>4406061</v>
          </cell>
        </row>
        <row r="1000">
          <cell r="A1000">
            <v>4406061</v>
          </cell>
        </row>
        <row r="1001">
          <cell r="A1001">
            <v>4406062</v>
          </cell>
        </row>
        <row r="1002">
          <cell r="A1002">
            <v>4406062</v>
          </cell>
        </row>
        <row r="1003">
          <cell r="A1003">
            <v>4406062</v>
          </cell>
        </row>
        <row r="1004">
          <cell r="A1004">
            <v>4406062</v>
          </cell>
        </row>
        <row r="1005">
          <cell r="A1005">
            <v>4406062</v>
          </cell>
        </row>
        <row r="1006">
          <cell r="A1006">
            <v>4406063</v>
          </cell>
        </row>
        <row r="1007">
          <cell r="A1007">
            <v>4406063</v>
          </cell>
        </row>
        <row r="1008">
          <cell r="A1008">
            <v>4406063</v>
          </cell>
        </row>
        <row r="1009">
          <cell r="A1009">
            <v>4406064</v>
          </cell>
        </row>
        <row r="1010">
          <cell r="A1010">
            <v>4406064</v>
          </cell>
        </row>
        <row r="1011">
          <cell r="A1011">
            <v>4406064</v>
          </cell>
        </row>
        <row r="1012">
          <cell r="A1012">
            <v>4407000</v>
          </cell>
        </row>
        <row r="1013">
          <cell r="A1013">
            <v>4407000</v>
          </cell>
        </row>
        <row r="1014">
          <cell r="A1014">
            <v>4407000</v>
          </cell>
        </row>
        <row r="1015">
          <cell r="A1015">
            <v>4407000</v>
          </cell>
        </row>
        <row r="1016">
          <cell r="A1016">
            <v>4407000</v>
          </cell>
        </row>
        <row r="1017">
          <cell r="A1017">
            <v>4407000</v>
          </cell>
        </row>
        <row r="1018">
          <cell r="A1018">
            <v>4407001</v>
          </cell>
        </row>
        <row r="1019">
          <cell r="A1019">
            <v>4407001</v>
          </cell>
        </row>
        <row r="1020">
          <cell r="A1020">
            <v>4407001</v>
          </cell>
        </row>
        <row r="1021">
          <cell r="A1021">
            <v>4407001</v>
          </cell>
        </row>
        <row r="1022">
          <cell r="A1022">
            <v>4407002</v>
          </cell>
        </row>
        <row r="1023">
          <cell r="A1023">
            <v>4407002</v>
          </cell>
        </row>
        <row r="1024">
          <cell r="A1024">
            <v>4407002</v>
          </cell>
        </row>
        <row r="1025">
          <cell r="A1025">
            <v>4407002</v>
          </cell>
        </row>
        <row r="1026">
          <cell r="A1026">
            <v>4407003</v>
          </cell>
        </row>
        <row r="1027">
          <cell r="A1027">
            <v>4407003</v>
          </cell>
        </row>
        <row r="1028">
          <cell r="A1028">
            <v>4407003</v>
          </cell>
        </row>
        <row r="1029">
          <cell r="A1029">
            <v>4407003</v>
          </cell>
        </row>
        <row r="1030">
          <cell r="A1030">
            <v>4407004</v>
          </cell>
        </row>
        <row r="1031">
          <cell r="A1031">
            <v>4407004</v>
          </cell>
        </row>
        <row r="1032">
          <cell r="A1032">
            <v>4407005</v>
          </cell>
        </row>
        <row r="1033">
          <cell r="A1033">
            <v>4407005</v>
          </cell>
        </row>
        <row r="1034">
          <cell r="A1034">
            <v>4407005</v>
          </cell>
        </row>
        <row r="1035">
          <cell r="A1035">
            <v>4407005</v>
          </cell>
        </row>
        <row r="1036">
          <cell r="A1036">
            <v>4407007</v>
          </cell>
        </row>
        <row r="1037">
          <cell r="A1037">
            <v>4407007</v>
          </cell>
        </row>
        <row r="1038">
          <cell r="A1038">
            <v>4407007</v>
          </cell>
        </row>
        <row r="1039">
          <cell r="A1039">
            <v>4407007</v>
          </cell>
        </row>
        <row r="1040">
          <cell r="A1040">
            <v>4407008</v>
          </cell>
        </row>
        <row r="1041">
          <cell r="A1041">
            <v>4407008</v>
          </cell>
        </row>
        <row r="1042">
          <cell r="A1042">
            <v>4407008</v>
          </cell>
        </row>
        <row r="1043">
          <cell r="A1043">
            <v>4407008</v>
          </cell>
        </row>
        <row r="1044">
          <cell r="A1044">
            <v>4407009</v>
          </cell>
        </row>
        <row r="1045">
          <cell r="A1045">
            <v>4407009</v>
          </cell>
        </row>
        <row r="1046">
          <cell r="A1046">
            <v>4407009</v>
          </cell>
        </row>
        <row r="1047">
          <cell r="A1047">
            <v>4407009</v>
          </cell>
        </row>
        <row r="1048">
          <cell r="A1048">
            <v>4407009</v>
          </cell>
        </row>
        <row r="1049">
          <cell r="A1049">
            <v>4407010</v>
          </cell>
        </row>
        <row r="1050">
          <cell r="A1050">
            <v>4407010</v>
          </cell>
        </row>
        <row r="1051">
          <cell r="A1051">
            <v>4407010</v>
          </cell>
        </row>
        <row r="1052">
          <cell r="A1052">
            <v>4407010</v>
          </cell>
        </row>
        <row r="1053">
          <cell r="A1053">
            <v>4407010</v>
          </cell>
        </row>
        <row r="1054">
          <cell r="A1054">
            <v>4407010</v>
          </cell>
        </row>
        <row r="1055">
          <cell r="A1055">
            <v>4407011</v>
          </cell>
        </row>
        <row r="1056">
          <cell r="A1056">
            <v>4407011</v>
          </cell>
        </row>
        <row r="1057">
          <cell r="A1057">
            <v>4407011</v>
          </cell>
        </row>
        <row r="1058">
          <cell r="A1058">
            <v>4407011</v>
          </cell>
        </row>
        <row r="1059">
          <cell r="A1059">
            <v>4407011</v>
          </cell>
        </row>
        <row r="1060">
          <cell r="A1060">
            <v>4407011</v>
          </cell>
        </row>
        <row r="1061">
          <cell r="A1061">
            <v>4407012</v>
          </cell>
        </row>
        <row r="1062">
          <cell r="A1062">
            <v>4407012</v>
          </cell>
        </row>
        <row r="1063">
          <cell r="A1063">
            <v>4407012</v>
          </cell>
        </row>
        <row r="1064">
          <cell r="A1064">
            <v>4407012</v>
          </cell>
        </row>
        <row r="1065">
          <cell r="A1065">
            <v>4407012</v>
          </cell>
        </row>
        <row r="1066">
          <cell r="A1066">
            <v>4407012</v>
          </cell>
        </row>
        <row r="1067">
          <cell r="A1067">
            <v>4407013</v>
          </cell>
        </row>
        <row r="1068">
          <cell r="A1068">
            <v>4407013</v>
          </cell>
        </row>
        <row r="1069">
          <cell r="A1069">
            <v>4407013</v>
          </cell>
        </row>
        <row r="1070">
          <cell r="A1070">
            <v>4407013</v>
          </cell>
        </row>
        <row r="1071">
          <cell r="A1071">
            <v>4407013</v>
          </cell>
        </row>
        <row r="1072">
          <cell r="A1072">
            <v>4407013</v>
          </cell>
        </row>
        <row r="1073">
          <cell r="A1073">
            <v>4408000</v>
          </cell>
        </row>
        <row r="1074">
          <cell r="A1074">
            <v>4408000</v>
          </cell>
        </row>
        <row r="1075">
          <cell r="A1075">
            <v>4408000</v>
          </cell>
        </row>
        <row r="1076">
          <cell r="A1076">
            <v>4408000</v>
          </cell>
        </row>
        <row r="1077">
          <cell r="A1077">
            <v>4408000</v>
          </cell>
        </row>
        <row r="1078">
          <cell r="A1078">
            <v>4408000</v>
          </cell>
        </row>
        <row r="1079">
          <cell r="A1079">
            <v>4408002</v>
          </cell>
        </row>
        <row r="1080">
          <cell r="A1080">
            <v>4408002</v>
          </cell>
        </row>
        <row r="1081">
          <cell r="A1081">
            <v>4408002</v>
          </cell>
        </row>
        <row r="1082">
          <cell r="A1082">
            <v>4408003</v>
          </cell>
        </row>
        <row r="1083">
          <cell r="A1083">
            <v>4408003</v>
          </cell>
        </row>
        <row r="1084">
          <cell r="A1084">
            <v>4408003</v>
          </cell>
        </row>
        <row r="1085">
          <cell r="A1085">
            <v>4408003</v>
          </cell>
        </row>
        <row r="1086">
          <cell r="A1086">
            <v>4408004</v>
          </cell>
        </row>
        <row r="1087">
          <cell r="A1087">
            <v>4408004</v>
          </cell>
        </row>
        <row r="1088">
          <cell r="A1088">
            <v>4408004</v>
          </cell>
        </row>
        <row r="1089">
          <cell r="A1089">
            <v>4408004</v>
          </cell>
        </row>
        <row r="1090">
          <cell r="A1090">
            <v>4408004</v>
          </cell>
        </row>
        <row r="1091">
          <cell r="A1091">
            <v>4408004</v>
          </cell>
        </row>
        <row r="1092">
          <cell r="A1092">
            <v>4409012</v>
          </cell>
        </row>
        <row r="1093">
          <cell r="A1093">
            <v>4409012</v>
          </cell>
        </row>
        <row r="1094">
          <cell r="A1094">
            <v>4409015</v>
          </cell>
        </row>
        <row r="1095">
          <cell r="A1095">
            <v>4409016</v>
          </cell>
        </row>
        <row r="1096">
          <cell r="A1096">
            <v>4409016</v>
          </cell>
        </row>
        <row r="1097">
          <cell r="A1097">
            <v>4409018</v>
          </cell>
        </row>
        <row r="1098">
          <cell r="A1098">
            <v>4409018</v>
          </cell>
        </row>
        <row r="1099">
          <cell r="A1099">
            <v>4409019</v>
          </cell>
        </row>
        <row r="1100">
          <cell r="A1100">
            <v>4409021</v>
          </cell>
        </row>
        <row r="1101">
          <cell r="A1101">
            <v>4409022</v>
          </cell>
        </row>
        <row r="1102">
          <cell r="A1102">
            <v>4409022</v>
          </cell>
        </row>
        <row r="1103">
          <cell r="A1103">
            <v>4409023</v>
          </cell>
        </row>
        <row r="1104">
          <cell r="A1104">
            <v>4409023</v>
          </cell>
        </row>
        <row r="1105">
          <cell r="A1105">
            <v>4409023</v>
          </cell>
        </row>
        <row r="1106">
          <cell r="A1106">
            <v>4409023</v>
          </cell>
        </row>
        <row r="1107">
          <cell r="A1107">
            <v>4409023</v>
          </cell>
        </row>
        <row r="1108">
          <cell r="A1108">
            <v>4410000</v>
          </cell>
        </row>
        <row r="1109">
          <cell r="A1109">
            <v>4410000</v>
          </cell>
        </row>
        <row r="1110">
          <cell r="A1110">
            <v>4410000</v>
          </cell>
        </row>
        <row r="1111">
          <cell r="A1111">
            <v>4410000</v>
          </cell>
        </row>
        <row r="1112">
          <cell r="A1112">
            <v>4410000</v>
          </cell>
        </row>
        <row r="1113">
          <cell r="A1113">
            <v>4410000</v>
          </cell>
        </row>
        <row r="1114">
          <cell r="A1114">
            <v>4410002</v>
          </cell>
        </row>
        <row r="1115">
          <cell r="A1115">
            <v>4410002</v>
          </cell>
        </row>
        <row r="1116">
          <cell r="A1116">
            <v>4410002</v>
          </cell>
        </row>
        <row r="1117">
          <cell r="A1117">
            <v>4410002</v>
          </cell>
        </row>
        <row r="1118">
          <cell r="A1118">
            <v>4410002</v>
          </cell>
        </row>
        <row r="1119">
          <cell r="A1119">
            <v>4410002</v>
          </cell>
        </row>
        <row r="1120">
          <cell r="A1120">
            <v>4410004</v>
          </cell>
        </row>
        <row r="1121">
          <cell r="A1121">
            <v>4410004</v>
          </cell>
        </row>
        <row r="1122">
          <cell r="A1122">
            <v>4410005</v>
          </cell>
        </row>
        <row r="1123">
          <cell r="A1123">
            <v>4410005</v>
          </cell>
        </row>
        <row r="1124">
          <cell r="A1124">
            <v>4410006</v>
          </cell>
        </row>
        <row r="1125">
          <cell r="A1125">
            <v>4410006</v>
          </cell>
        </row>
        <row r="1126">
          <cell r="A1126">
            <v>4410006</v>
          </cell>
        </row>
        <row r="1127">
          <cell r="A1127">
            <v>4410006</v>
          </cell>
        </row>
        <row r="1128">
          <cell r="A1128">
            <v>4410006</v>
          </cell>
        </row>
        <row r="1129">
          <cell r="A1129">
            <v>4410007</v>
          </cell>
        </row>
        <row r="1130">
          <cell r="A1130">
            <v>4410008</v>
          </cell>
        </row>
        <row r="1131">
          <cell r="A1131">
            <v>4410008</v>
          </cell>
        </row>
        <row r="1132">
          <cell r="A1132">
            <v>4410009</v>
          </cell>
        </row>
        <row r="1133">
          <cell r="A1133">
            <v>4410010</v>
          </cell>
        </row>
        <row r="1134">
          <cell r="A1134">
            <v>4410011</v>
          </cell>
        </row>
        <row r="1135">
          <cell r="A1135">
            <v>4410011</v>
          </cell>
        </row>
        <row r="1136">
          <cell r="A1136">
            <v>4410011</v>
          </cell>
        </row>
        <row r="1137">
          <cell r="A1137">
            <v>4410011</v>
          </cell>
        </row>
        <row r="1138">
          <cell r="A1138">
            <v>4410011</v>
          </cell>
        </row>
        <row r="1139">
          <cell r="A1139">
            <v>4410011</v>
          </cell>
        </row>
        <row r="1140">
          <cell r="A1140">
            <v>4410019</v>
          </cell>
        </row>
        <row r="1141">
          <cell r="A1141">
            <v>4410024</v>
          </cell>
        </row>
        <row r="1142">
          <cell r="A1142">
            <v>4410025</v>
          </cell>
        </row>
        <row r="1143">
          <cell r="A1143">
            <v>4410025</v>
          </cell>
        </row>
        <row r="1144">
          <cell r="A1144">
            <v>4410027</v>
          </cell>
        </row>
        <row r="1145">
          <cell r="A1145">
            <v>4410027</v>
          </cell>
        </row>
        <row r="1146">
          <cell r="A1146">
            <v>4410028</v>
          </cell>
        </row>
        <row r="1147">
          <cell r="A1147">
            <v>4410028</v>
          </cell>
        </row>
        <row r="1148">
          <cell r="A1148">
            <v>4410028</v>
          </cell>
        </row>
        <row r="1149">
          <cell r="A1149">
            <v>6094850</v>
          </cell>
        </row>
        <row r="1150">
          <cell r="A1150">
            <v>6094850</v>
          </cell>
        </row>
        <row r="1151">
          <cell r="A1151">
            <v>6094850</v>
          </cell>
        </row>
        <row r="1152">
          <cell r="A1152">
            <v>6094850</v>
          </cell>
        </row>
        <row r="1153">
          <cell r="A1153">
            <v>6094850</v>
          </cell>
        </row>
        <row r="1154">
          <cell r="A1154">
            <v>6095000</v>
          </cell>
        </row>
        <row r="1155">
          <cell r="A1155">
            <v>6095000</v>
          </cell>
        </row>
        <row r="1156">
          <cell r="A1156">
            <v>6095000</v>
          </cell>
        </row>
        <row r="1157">
          <cell r="A1157">
            <v>6095000</v>
          </cell>
        </row>
        <row r="1158">
          <cell r="A1158">
            <v>6095000</v>
          </cell>
        </row>
        <row r="1159">
          <cell r="A1159">
            <v>6095000</v>
          </cell>
        </row>
        <row r="1160">
          <cell r="A1160">
            <v>6095000</v>
          </cell>
        </row>
        <row r="1161">
          <cell r="A1161">
            <v>6095000</v>
          </cell>
        </row>
        <row r="1162">
          <cell r="A1162">
            <v>6095200</v>
          </cell>
        </row>
        <row r="1163">
          <cell r="A1163">
            <v>6095200</v>
          </cell>
        </row>
        <row r="1164">
          <cell r="A1164">
            <v>6095200</v>
          </cell>
        </row>
        <row r="1165">
          <cell r="A1165">
            <v>6095200</v>
          </cell>
        </row>
        <row r="1166">
          <cell r="A1166">
            <v>6095200</v>
          </cell>
        </row>
        <row r="1167">
          <cell r="A1167">
            <v>6095200</v>
          </cell>
        </row>
        <row r="1168">
          <cell r="A1168">
            <v>6095200</v>
          </cell>
        </row>
        <row r="1169">
          <cell r="A1169">
            <v>6580793</v>
          </cell>
        </row>
        <row r="1170">
          <cell r="A1170">
            <v>6580793</v>
          </cell>
        </row>
        <row r="1171">
          <cell r="A1171">
            <v>6580793</v>
          </cell>
        </row>
        <row r="1172">
          <cell r="A1172">
            <v>6580793</v>
          </cell>
        </row>
        <row r="1173">
          <cell r="A1173">
            <v>6580794</v>
          </cell>
        </row>
        <row r="1174">
          <cell r="A1174">
            <v>6580794</v>
          </cell>
        </row>
        <row r="1175">
          <cell r="A1175">
            <v>6580794</v>
          </cell>
        </row>
        <row r="1176">
          <cell r="A1176">
            <v>6580794</v>
          </cell>
        </row>
        <row r="1177">
          <cell r="A1177">
            <v>6580794</v>
          </cell>
        </row>
        <row r="1178">
          <cell r="A1178">
            <v>6580795</v>
          </cell>
        </row>
        <row r="1179">
          <cell r="A1179">
            <v>6580795</v>
          </cell>
        </row>
        <row r="1180">
          <cell r="A1180">
            <v>6580795</v>
          </cell>
        </row>
        <row r="1181">
          <cell r="A1181">
            <v>6580795</v>
          </cell>
        </row>
        <row r="1182">
          <cell r="A1182">
            <v>6580796</v>
          </cell>
        </row>
        <row r="1183">
          <cell r="A1183">
            <v>6580796</v>
          </cell>
        </row>
        <row r="1184">
          <cell r="A1184">
            <v>6580796</v>
          </cell>
        </row>
        <row r="1185">
          <cell r="A1185">
            <v>6580796</v>
          </cell>
        </row>
        <row r="1186">
          <cell r="A1186">
            <v>6580797</v>
          </cell>
        </row>
        <row r="1187">
          <cell r="A1187">
            <v>6580797</v>
          </cell>
        </row>
        <row r="1188">
          <cell r="A1188">
            <v>6580798</v>
          </cell>
        </row>
        <row r="1189">
          <cell r="A1189">
            <v>6580798</v>
          </cell>
        </row>
        <row r="1190">
          <cell r="A1190">
            <v>6580798</v>
          </cell>
        </row>
        <row r="1191">
          <cell r="A1191">
            <v>6580798</v>
          </cell>
        </row>
        <row r="1192">
          <cell r="A1192">
            <v>6580798</v>
          </cell>
        </row>
        <row r="1193">
          <cell r="A1193">
            <v>6580799</v>
          </cell>
        </row>
        <row r="1194">
          <cell r="A1194">
            <v>6580799</v>
          </cell>
        </row>
        <row r="1195">
          <cell r="A1195">
            <v>6580799</v>
          </cell>
        </row>
        <row r="1196">
          <cell r="A1196">
            <v>6580799</v>
          </cell>
        </row>
        <row r="1197">
          <cell r="A1197">
            <v>6580800</v>
          </cell>
        </row>
        <row r="1198">
          <cell r="A1198">
            <v>6580800</v>
          </cell>
        </row>
        <row r="1199">
          <cell r="A1199">
            <v>6580800</v>
          </cell>
        </row>
        <row r="1200">
          <cell r="A1200">
            <v>6580800</v>
          </cell>
        </row>
        <row r="1201">
          <cell r="A1201">
            <v>6580801</v>
          </cell>
        </row>
        <row r="1202">
          <cell r="A1202">
            <v>6580801</v>
          </cell>
        </row>
        <row r="1203">
          <cell r="A1203">
            <v>6580801</v>
          </cell>
        </row>
        <row r="1204">
          <cell r="A1204">
            <v>6580801</v>
          </cell>
        </row>
        <row r="1205">
          <cell r="A1205">
            <v>6580803</v>
          </cell>
        </row>
        <row r="1206">
          <cell r="A1206">
            <v>6580803</v>
          </cell>
        </row>
        <row r="1207">
          <cell r="A1207">
            <v>6580803</v>
          </cell>
        </row>
        <row r="1208">
          <cell r="A1208">
            <v>6580803</v>
          </cell>
        </row>
        <row r="1209">
          <cell r="A1209">
            <v>6580803</v>
          </cell>
        </row>
        <row r="1210">
          <cell r="A1210">
            <v>6581265</v>
          </cell>
        </row>
        <row r="1211">
          <cell r="A1211">
            <v>6581265</v>
          </cell>
        </row>
        <row r="1212">
          <cell r="A1212">
            <v>6581265</v>
          </cell>
        </row>
        <row r="1213">
          <cell r="A1213">
            <v>6819500</v>
          </cell>
        </row>
        <row r="1214">
          <cell r="A1214">
            <v>6819500</v>
          </cell>
        </row>
        <row r="1215">
          <cell r="A1215">
            <v>6819500</v>
          </cell>
        </row>
        <row r="1216">
          <cell r="A1216">
            <v>6820115</v>
          </cell>
        </row>
        <row r="1217">
          <cell r="A1217">
            <v>6820115</v>
          </cell>
        </row>
        <row r="1218">
          <cell r="A1218">
            <v>6820115</v>
          </cell>
        </row>
        <row r="1219">
          <cell r="A1219">
            <v>6820115</v>
          </cell>
        </row>
        <row r="1220">
          <cell r="A1220">
            <v>6820115</v>
          </cell>
        </row>
        <row r="1221">
          <cell r="A1221">
            <v>6820138</v>
          </cell>
        </row>
        <row r="1222">
          <cell r="A1222">
            <v>6820138</v>
          </cell>
        </row>
        <row r="1223">
          <cell r="A1223">
            <v>6820138</v>
          </cell>
        </row>
        <row r="1224">
          <cell r="A1224">
            <v>6820138</v>
          </cell>
        </row>
        <row r="1225">
          <cell r="A1225">
            <v>6820138</v>
          </cell>
        </row>
        <row r="1226">
          <cell r="A1226">
            <v>6820138</v>
          </cell>
        </row>
        <row r="1227">
          <cell r="A1227">
            <v>6820138</v>
          </cell>
        </row>
        <row r="1228">
          <cell r="A1228">
            <v>6820138</v>
          </cell>
        </row>
        <row r="1229">
          <cell r="A1229">
            <v>6820138</v>
          </cell>
        </row>
        <row r="1230">
          <cell r="A1230">
            <v>6820139</v>
          </cell>
        </row>
        <row r="1231">
          <cell r="A1231">
            <v>6820139</v>
          </cell>
        </row>
        <row r="1232">
          <cell r="A1232">
            <v>6820139</v>
          </cell>
        </row>
        <row r="1233">
          <cell r="A1233">
            <v>6820139</v>
          </cell>
        </row>
        <row r="1234">
          <cell r="A1234">
            <v>6820139</v>
          </cell>
        </row>
        <row r="1235">
          <cell r="A1235">
            <v>6820139</v>
          </cell>
        </row>
        <row r="1236">
          <cell r="A1236">
            <v>6820140</v>
          </cell>
        </row>
        <row r="1237">
          <cell r="A1237">
            <v>6820140</v>
          </cell>
        </row>
        <row r="1238">
          <cell r="A1238">
            <v>6820142</v>
          </cell>
        </row>
        <row r="1239">
          <cell r="A1239">
            <v>6820142</v>
          </cell>
        </row>
        <row r="1240">
          <cell r="A1240">
            <v>6820142</v>
          </cell>
        </row>
        <row r="1241">
          <cell r="A1241">
            <v>6820142</v>
          </cell>
        </row>
        <row r="1242">
          <cell r="A1242">
            <v>6820143</v>
          </cell>
        </row>
        <row r="1243">
          <cell r="A1243">
            <v>6820143</v>
          </cell>
        </row>
        <row r="1244">
          <cell r="A1244">
            <v>6820143</v>
          </cell>
        </row>
        <row r="1245">
          <cell r="A1245">
            <v>6820143</v>
          </cell>
        </row>
        <row r="1246">
          <cell r="A1246">
            <v>6820144</v>
          </cell>
        </row>
        <row r="1247">
          <cell r="A1247">
            <v>6820144</v>
          </cell>
        </row>
        <row r="1248">
          <cell r="A1248">
            <v>6820144</v>
          </cell>
        </row>
        <row r="1249">
          <cell r="A1249">
            <v>6820144</v>
          </cell>
        </row>
        <row r="1250">
          <cell r="A1250">
            <v>6820145</v>
          </cell>
        </row>
        <row r="1251">
          <cell r="A1251">
            <v>6820145</v>
          </cell>
        </row>
        <row r="1252">
          <cell r="A1252">
            <v>6820145</v>
          </cell>
        </row>
        <row r="1253">
          <cell r="A1253">
            <v>6820145</v>
          </cell>
        </row>
        <row r="1254">
          <cell r="A1254">
            <v>6820146</v>
          </cell>
        </row>
        <row r="1255">
          <cell r="A1255">
            <v>6820146</v>
          </cell>
        </row>
        <row r="1256">
          <cell r="A1256">
            <v>6820146</v>
          </cell>
        </row>
        <row r="1257">
          <cell r="A1257">
            <v>6820146</v>
          </cell>
        </row>
        <row r="1258">
          <cell r="A1258">
            <v>6820147</v>
          </cell>
        </row>
        <row r="1259">
          <cell r="A1259">
            <v>6820147</v>
          </cell>
        </row>
        <row r="1260">
          <cell r="A1260">
            <v>6820147</v>
          </cell>
        </row>
        <row r="1261">
          <cell r="A1261">
            <v>6820147</v>
          </cell>
        </row>
        <row r="1262">
          <cell r="A1262">
            <v>6820148</v>
          </cell>
        </row>
        <row r="1263">
          <cell r="A1263">
            <v>6820148</v>
          </cell>
        </row>
        <row r="1264">
          <cell r="A1264">
            <v>6820148</v>
          </cell>
        </row>
        <row r="1265">
          <cell r="A1265">
            <v>6820148</v>
          </cell>
        </row>
        <row r="1266">
          <cell r="A1266">
            <v>6820148</v>
          </cell>
        </row>
        <row r="1267">
          <cell r="A1267">
            <v>6820149</v>
          </cell>
        </row>
        <row r="1268">
          <cell r="A1268">
            <v>6820149</v>
          </cell>
        </row>
        <row r="1269">
          <cell r="A1269">
            <v>6820149</v>
          </cell>
        </row>
        <row r="1270">
          <cell r="A1270">
            <v>6820149</v>
          </cell>
        </row>
        <row r="1271">
          <cell r="A1271">
            <v>6820149</v>
          </cell>
        </row>
        <row r="1272">
          <cell r="A1272">
            <v>6820150</v>
          </cell>
        </row>
        <row r="1273">
          <cell r="A1273">
            <v>6820150</v>
          </cell>
        </row>
        <row r="1274">
          <cell r="A1274">
            <v>6820150</v>
          </cell>
        </row>
        <row r="1275">
          <cell r="A1275">
            <v>6820150</v>
          </cell>
        </row>
        <row r="1276">
          <cell r="A1276">
            <v>6820151</v>
          </cell>
        </row>
        <row r="1277">
          <cell r="A1277">
            <v>6820151</v>
          </cell>
        </row>
        <row r="1278">
          <cell r="A1278">
            <v>6820152</v>
          </cell>
        </row>
        <row r="1279">
          <cell r="A1279">
            <v>6820152</v>
          </cell>
        </row>
        <row r="1280">
          <cell r="A1280">
            <v>6820152</v>
          </cell>
        </row>
        <row r="1281">
          <cell r="A1281">
            <v>6820152</v>
          </cell>
        </row>
        <row r="1282">
          <cell r="A1282">
            <v>6820152</v>
          </cell>
        </row>
        <row r="1283">
          <cell r="A1283">
            <v>6820153</v>
          </cell>
        </row>
        <row r="1284">
          <cell r="A1284">
            <v>6820153</v>
          </cell>
        </row>
        <row r="1285">
          <cell r="A1285">
            <v>6820153</v>
          </cell>
        </row>
        <row r="1286">
          <cell r="A1286">
            <v>6820153</v>
          </cell>
        </row>
        <row r="1287">
          <cell r="A1287">
            <v>6820154</v>
          </cell>
        </row>
        <row r="1288">
          <cell r="A1288">
            <v>6820154</v>
          </cell>
        </row>
        <row r="1289">
          <cell r="A1289">
            <v>6820155</v>
          </cell>
        </row>
        <row r="1290">
          <cell r="A1290">
            <v>6820155</v>
          </cell>
        </row>
        <row r="1291">
          <cell r="A1291">
            <v>6820155</v>
          </cell>
        </row>
        <row r="1292">
          <cell r="A1292">
            <v>6820155</v>
          </cell>
        </row>
        <row r="1293">
          <cell r="A1293">
            <v>6820157</v>
          </cell>
        </row>
        <row r="1294">
          <cell r="A1294">
            <v>6820157</v>
          </cell>
        </row>
        <row r="1295">
          <cell r="A1295">
            <v>6820157</v>
          </cell>
        </row>
        <row r="1296">
          <cell r="A1296">
            <v>6820157</v>
          </cell>
        </row>
        <row r="1297">
          <cell r="A1297">
            <v>6820165</v>
          </cell>
        </row>
        <row r="1298">
          <cell r="A1298">
            <v>6820165</v>
          </cell>
        </row>
        <row r="1299">
          <cell r="A1299">
            <v>6820165</v>
          </cell>
        </row>
        <row r="1300">
          <cell r="A1300">
            <v>6820165</v>
          </cell>
        </row>
        <row r="1301">
          <cell r="A1301">
            <v>6820165</v>
          </cell>
        </row>
        <row r="1302">
          <cell r="A1302">
            <v>6820167</v>
          </cell>
        </row>
        <row r="1303">
          <cell r="A1303">
            <v>6820167</v>
          </cell>
        </row>
        <row r="1304">
          <cell r="A1304">
            <v>6820167</v>
          </cell>
        </row>
        <row r="1305">
          <cell r="A1305">
            <v>6820167</v>
          </cell>
        </row>
        <row r="1306">
          <cell r="A1306">
            <v>6820168</v>
          </cell>
        </row>
        <row r="1307">
          <cell r="A1307">
            <v>6820168</v>
          </cell>
        </row>
        <row r="1308">
          <cell r="A1308">
            <v>6820168</v>
          </cell>
        </row>
        <row r="1309">
          <cell r="A1309">
            <v>6820168</v>
          </cell>
        </row>
        <row r="1310">
          <cell r="A1310">
            <v>6820169</v>
          </cell>
        </row>
        <row r="1311">
          <cell r="A1311">
            <v>6820169</v>
          </cell>
        </row>
        <row r="1312">
          <cell r="A1312">
            <v>6820169</v>
          </cell>
        </row>
        <row r="1313">
          <cell r="A1313">
            <v>6820169</v>
          </cell>
        </row>
        <row r="1314">
          <cell r="A1314">
            <v>6820350</v>
          </cell>
        </row>
        <row r="1315">
          <cell r="A1315">
            <v>6820350</v>
          </cell>
        </row>
        <row r="1316">
          <cell r="A1316">
            <v>6820350</v>
          </cell>
        </row>
        <row r="1317">
          <cell r="A1317">
            <v>6820350</v>
          </cell>
        </row>
        <row r="1318">
          <cell r="A1318">
            <v>6820350</v>
          </cell>
        </row>
        <row r="1319">
          <cell r="A1319">
            <v>6820850</v>
          </cell>
        </row>
        <row r="1320">
          <cell r="A1320">
            <v>6820850</v>
          </cell>
        </row>
        <row r="1321">
          <cell r="A1321">
            <v>6820850</v>
          </cell>
        </row>
        <row r="1322">
          <cell r="A1322">
            <v>6820850</v>
          </cell>
        </row>
        <row r="1323">
          <cell r="A1323">
            <v>6820850</v>
          </cell>
        </row>
        <row r="1324">
          <cell r="A1324">
            <v>6820850</v>
          </cell>
        </row>
        <row r="1325">
          <cell r="A1325">
            <v>6821110</v>
          </cell>
        </row>
        <row r="1326">
          <cell r="A1326">
            <v>6821110</v>
          </cell>
        </row>
        <row r="1327">
          <cell r="A1327">
            <v>6821110</v>
          </cell>
        </row>
        <row r="1328">
          <cell r="A1328">
            <v>6821110</v>
          </cell>
        </row>
        <row r="1329">
          <cell r="A1329">
            <v>6821110</v>
          </cell>
        </row>
        <row r="1330">
          <cell r="A1330">
            <v>6821125</v>
          </cell>
        </row>
        <row r="1331">
          <cell r="A1331">
            <v>6821125</v>
          </cell>
        </row>
        <row r="1332">
          <cell r="A1332">
            <v>6821135</v>
          </cell>
        </row>
        <row r="1333">
          <cell r="A1333">
            <v>6821135</v>
          </cell>
        </row>
        <row r="1334">
          <cell r="A1334">
            <v>6821136</v>
          </cell>
        </row>
        <row r="1335">
          <cell r="A1335">
            <v>6821136</v>
          </cell>
        </row>
        <row r="1336">
          <cell r="A1336">
            <v>6821136</v>
          </cell>
        </row>
        <row r="1337">
          <cell r="A1337">
            <v>6821136</v>
          </cell>
        </row>
        <row r="1338">
          <cell r="A1338">
            <v>6821145</v>
          </cell>
        </row>
        <row r="1339">
          <cell r="A1339">
            <v>6821145</v>
          </cell>
        </row>
        <row r="1340">
          <cell r="A1340">
            <v>6821155</v>
          </cell>
        </row>
        <row r="1341">
          <cell r="A1341">
            <v>6821155</v>
          </cell>
        </row>
        <row r="1342">
          <cell r="A1342">
            <v>6821165</v>
          </cell>
        </row>
        <row r="1343">
          <cell r="A1343">
            <v>6821165</v>
          </cell>
        </row>
        <row r="1344">
          <cell r="A1344">
            <v>6821175</v>
          </cell>
        </row>
        <row r="1345">
          <cell r="A1345">
            <v>6821175</v>
          </cell>
        </row>
        <row r="1346">
          <cell r="A1346">
            <v>6821185</v>
          </cell>
        </row>
        <row r="1347">
          <cell r="A1347">
            <v>6821185</v>
          </cell>
        </row>
        <row r="1348">
          <cell r="A1348">
            <v>6821195</v>
          </cell>
        </row>
        <row r="1349">
          <cell r="A1349">
            <v>6821195</v>
          </cell>
        </row>
        <row r="1350">
          <cell r="A1350">
            <v>6821205</v>
          </cell>
        </row>
        <row r="1351">
          <cell r="A1351">
            <v>6821205</v>
          </cell>
        </row>
        <row r="1352">
          <cell r="A1352">
            <v>6821310</v>
          </cell>
        </row>
        <row r="1353">
          <cell r="A1353">
            <v>6821310</v>
          </cell>
        </row>
        <row r="1354">
          <cell r="A1354">
            <v>6821320</v>
          </cell>
        </row>
        <row r="1355">
          <cell r="A1355">
            <v>6821320</v>
          </cell>
        </row>
        <row r="1356">
          <cell r="A1356">
            <v>6821320</v>
          </cell>
        </row>
        <row r="1357">
          <cell r="A1357">
            <v>6821320</v>
          </cell>
        </row>
        <row r="1358">
          <cell r="A1358">
            <v>6821330</v>
          </cell>
        </row>
        <row r="1359">
          <cell r="A1359">
            <v>6821330</v>
          </cell>
        </row>
        <row r="1360">
          <cell r="A1360">
            <v>6821340</v>
          </cell>
        </row>
        <row r="1361">
          <cell r="A1361">
            <v>6821340</v>
          </cell>
        </row>
        <row r="1362">
          <cell r="A1362">
            <v>6821340</v>
          </cell>
        </row>
        <row r="1363">
          <cell r="A1363">
            <v>6821340</v>
          </cell>
        </row>
        <row r="1364">
          <cell r="A1364">
            <v>6821360</v>
          </cell>
        </row>
        <row r="1365">
          <cell r="A1365">
            <v>6821360</v>
          </cell>
        </row>
        <row r="1366">
          <cell r="A1366">
            <v>6821360</v>
          </cell>
        </row>
        <row r="1367">
          <cell r="A1367">
            <v>6821360</v>
          </cell>
        </row>
        <row r="1368">
          <cell r="A1368">
            <v>6821390</v>
          </cell>
        </row>
        <row r="1369">
          <cell r="A1369">
            <v>6821390</v>
          </cell>
        </row>
        <row r="1370">
          <cell r="A1370">
            <v>6830013</v>
          </cell>
        </row>
        <row r="1371">
          <cell r="A1371">
            <v>6830013</v>
          </cell>
        </row>
        <row r="1372">
          <cell r="A1372">
            <v>6830016</v>
          </cell>
        </row>
        <row r="1373">
          <cell r="A1373">
            <v>6830016</v>
          </cell>
        </row>
        <row r="1374">
          <cell r="A1374">
            <v>6830016</v>
          </cell>
        </row>
        <row r="1375">
          <cell r="A1375">
            <v>6830017</v>
          </cell>
        </row>
        <row r="1376">
          <cell r="A1376">
            <v>6830017</v>
          </cell>
        </row>
        <row r="1377">
          <cell r="A1377">
            <v>6830018</v>
          </cell>
        </row>
        <row r="1378">
          <cell r="A1378">
            <v>6830018</v>
          </cell>
        </row>
        <row r="1379">
          <cell r="A1379">
            <v>6830019</v>
          </cell>
        </row>
        <row r="1380">
          <cell r="A1380">
            <v>6830019</v>
          </cell>
        </row>
        <row r="1381">
          <cell r="A1381">
            <v>6830020</v>
          </cell>
        </row>
        <row r="1382">
          <cell r="A1382">
            <v>6830020</v>
          </cell>
        </row>
        <row r="1383">
          <cell r="A1383">
            <v>6830020</v>
          </cell>
        </row>
        <row r="1384">
          <cell r="A1384">
            <v>6830020</v>
          </cell>
        </row>
        <row r="1385">
          <cell r="A1385">
            <v>6830021</v>
          </cell>
        </row>
        <row r="1386">
          <cell r="A1386">
            <v>6830021</v>
          </cell>
        </row>
        <row r="1387">
          <cell r="A1387">
            <v>6830022</v>
          </cell>
        </row>
        <row r="1388">
          <cell r="A1388">
            <v>6830022</v>
          </cell>
        </row>
        <row r="1389">
          <cell r="A1389">
            <v>6830022</v>
          </cell>
        </row>
        <row r="1390">
          <cell r="A1390">
            <v>6831035</v>
          </cell>
        </row>
        <row r="1391">
          <cell r="A1391">
            <v>6831035</v>
          </cell>
        </row>
        <row r="1392">
          <cell r="A1392">
            <v>6831065</v>
          </cell>
        </row>
        <row r="1393">
          <cell r="A1393">
            <v>6831065</v>
          </cell>
        </row>
        <row r="1394">
          <cell r="A1394">
            <v>6831075</v>
          </cell>
        </row>
        <row r="1395">
          <cell r="A1395">
            <v>6831075</v>
          </cell>
        </row>
        <row r="1396">
          <cell r="A1396">
            <v>6831085</v>
          </cell>
        </row>
        <row r="1397">
          <cell r="A1397">
            <v>6831085</v>
          </cell>
        </row>
        <row r="1398">
          <cell r="A1398">
            <v>6831095</v>
          </cell>
        </row>
        <row r="1399">
          <cell r="A1399">
            <v>6831095</v>
          </cell>
        </row>
        <row r="1400">
          <cell r="A1400">
            <v>6831135</v>
          </cell>
        </row>
        <row r="1401">
          <cell r="A1401">
            <v>6831135</v>
          </cell>
        </row>
        <row r="1402">
          <cell r="A1402">
            <v>6831145</v>
          </cell>
        </row>
        <row r="1403">
          <cell r="A1403">
            <v>6831145</v>
          </cell>
        </row>
        <row r="1404">
          <cell r="A1404">
            <v>6831165</v>
          </cell>
        </row>
        <row r="1405">
          <cell r="A1405">
            <v>6831165</v>
          </cell>
        </row>
        <row r="1406">
          <cell r="A1406">
            <v>6831165</v>
          </cell>
        </row>
        <row r="1407">
          <cell r="A1407">
            <v>6831175</v>
          </cell>
        </row>
        <row r="1408">
          <cell r="A1408">
            <v>6831175</v>
          </cell>
        </row>
        <row r="1409">
          <cell r="A1409">
            <v>6850110</v>
          </cell>
        </row>
        <row r="1410">
          <cell r="A1410">
            <v>6850110</v>
          </cell>
        </row>
        <row r="1411">
          <cell r="A1411">
            <v>6850120</v>
          </cell>
        </row>
        <row r="1412">
          <cell r="A1412">
            <v>6850120</v>
          </cell>
        </row>
        <row r="1413">
          <cell r="A1413">
            <v>6850130</v>
          </cell>
        </row>
        <row r="1414">
          <cell r="A1414">
            <v>6850130</v>
          </cell>
        </row>
        <row r="1415">
          <cell r="A1415" t="str">
            <v>K05-410</v>
          </cell>
        </row>
        <row r="1416">
          <cell r="A1416" t="str">
            <v>K05-410</v>
          </cell>
        </row>
        <row r="1417">
          <cell r="A1417" t="str">
            <v>K05-410</v>
          </cell>
        </row>
        <row r="1418">
          <cell r="A1418" t="str">
            <v>K05-410</v>
          </cell>
        </row>
        <row r="1419">
          <cell r="A1419" t="str">
            <v>K05-410</v>
          </cell>
        </row>
        <row r="1420">
          <cell r="A1420" t="str">
            <v>K05-410</v>
          </cell>
        </row>
        <row r="1421">
          <cell r="A1421" t="str">
            <v>K05-410</v>
          </cell>
        </row>
        <row r="1422">
          <cell r="A1422" t="str">
            <v>K05-410</v>
          </cell>
        </row>
        <row r="1423">
          <cell r="A1423" t="str">
            <v>K05-410</v>
          </cell>
        </row>
        <row r="1424">
          <cell r="A1424" t="str">
            <v>K05-410</v>
          </cell>
        </row>
        <row r="1425">
          <cell r="A1425" t="str">
            <v>K05-410</v>
          </cell>
        </row>
        <row r="1426">
          <cell r="A1426" t="str">
            <v>K05-410</v>
          </cell>
        </row>
        <row r="1427">
          <cell r="A1427" t="str">
            <v>K05-410</v>
          </cell>
        </row>
        <row r="1428">
          <cell r="A1428" t="str">
            <v>K05-410</v>
          </cell>
        </row>
        <row r="1429">
          <cell r="A1429" t="str">
            <v>K05-410</v>
          </cell>
        </row>
        <row r="1430">
          <cell r="A1430" t="str">
            <v>K05-410</v>
          </cell>
        </row>
        <row r="1431">
          <cell r="A1431" t="str">
            <v>K05-410</v>
          </cell>
        </row>
        <row r="1432">
          <cell r="A1432" t="str">
            <v>K05-410</v>
          </cell>
        </row>
        <row r="1433">
          <cell r="A1433" t="str">
            <v>K05-410</v>
          </cell>
        </row>
        <row r="1434">
          <cell r="A1434" t="str">
            <v>K05-410</v>
          </cell>
        </row>
        <row r="1435">
          <cell r="A1435" t="str">
            <v>K05-410</v>
          </cell>
        </row>
        <row r="1436">
          <cell r="A1436" t="str">
            <v>K091410</v>
          </cell>
        </row>
        <row r="1437">
          <cell r="A1437" t="str">
            <v>K091410</v>
          </cell>
        </row>
        <row r="1438">
          <cell r="A1438" t="str">
            <v>K091410</v>
          </cell>
        </row>
        <row r="1439">
          <cell r="A1439" t="str">
            <v>K091410</v>
          </cell>
        </row>
        <row r="1440">
          <cell r="A1440" t="str">
            <v>K091410</v>
          </cell>
        </row>
        <row r="1441">
          <cell r="A1441" t="str">
            <v>K091410</v>
          </cell>
        </row>
        <row r="1442">
          <cell r="A1442" t="str">
            <v>K091410</v>
          </cell>
        </row>
        <row r="1443">
          <cell r="A1443" t="str">
            <v>K091410</v>
          </cell>
        </row>
        <row r="1444">
          <cell r="A1444" t="str">
            <v>K091410</v>
          </cell>
        </row>
        <row r="1445">
          <cell r="A1445">
            <v>4406070</v>
          </cell>
        </row>
        <row r="1446">
          <cell r="A1446">
            <v>4406071</v>
          </cell>
        </row>
        <row r="1447">
          <cell r="A1447">
            <v>4406071</v>
          </cell>
        </row>
        <row r="1448">
          <cell r="A1448">
            <v>4406071</v>
          </cell>
        </row>
        <row r="1449">
          <cell r="A1449">
            <v>4406072</v>
          </cell>
        </row>
        <row r="1450">
          <cell r="A1450">
            <v>4406072</v>
          </cell>
        </row>
        <row r="1451">
          <cell r="A1451">
            <v>4406072</v>
          </cell>
        </row>
        <row r="1452">
          <cell r="A1452">
            <v>4406073</v>
          </cell>
        </row>
        <row r="1453">
          <cell r="A1453">
            <v>4406073</v>
          </cell>
        </row>
        <row r="1454">
          <cell r="A1454">
            <v>4406073</v>
          </cell>
        </row>
        <row r="1455">
          <cell r="A1455">
            <v>4406074</v>
          </cell>
        </row>
        <row r="1456">
          <cell r="A1456">
            <v>4406078</v>
          </cell>
        </row>
        <row r="1457">
          <cell r="A1457">
            <v>4406079</v>
          </cell>
        </row>
        <row r="1458">
          <cell r="A1458">
            <v>4406085</v>
          </cell>
        </row>
        <row r="1459">
          <cell r="A1459">
            <v>4406085</v>
          </cell>
        </row>
        <row r="1460">
          <cell r="A1460">
            <v>4406085</v>
          </cell>
        </row>
        <row r="1461">
          <cell r="A1461">
            <v>4406087</v>
          </cell>
        </row>
        <row r="1462">
          <cell r="A1462">
            <v>4406087</v>
          </cell>
        </row>
        <row r="1463">
          <cell r="A1463">
            <v>4406087</v>
          </cell>
        </row>
        <row r="1464">
          <cell r="A1464">
            <v>4406090</v>
          </cell>
        </row>
        <row r="1465">
          <cell r="A1465">
            <v>4406090</v>
          </cell>
        </row>
        <row r="1466">
          <cell r="A1466">
            <v>4406090</v>
          </cell>
        </row>
        <row r="1467">
          <cell r="A1467">
            <v>4406091</v>
          </cell>
        </row>
        <row r="1468">
          <cell r="A1468">
            <v>4406091</v>
          </cell>
        </row>
        <row r="1469">
          <cell r="A1469">
            <v>4406091</v>
          </cell>
        </row>
        <row r="1470">
          <cell r="A1470">
            <v>4406092</v>
          </cell>
        </row>
        <row r="1471">
          <cell r="A1471">
            <v>4407014</v>
          </cell>
        </row>
        <row r="1472">
          <cell r="A1472">
            <v>4407015</v>
          </cell>
        </row>
        <row r="1473">
          <cell r="A1473">
            <v>4409024</v>
          </cell>
        </row>
        <row r="1474">
          <cell r="A1474">
            <v>4409025</v>
          </cell>
        </row>
        <row r="1475">
          <cell r="A1475">
            <v>4409026</v>
          </cell>
        </row>
        <row r="1476">
          <cell r="A1476">
            <v>4409027</v>
          </cell>
        </row>
        <row r="1477">
          <cell r="A1477">
            <v>4409028</v>
          </cell>
        </row>
        <row r="1478">
          <cell r="A1478" t="str">
            <v>BQ000023</v>
          </cell>
        </row>
        <row r="1479">
          <cell r="A1479" t="str">
            <v>BQ000053</v>
          </cell>
        </row>
        <row r="1480">
          <cell r="A1480" t="str">
            <v>BQ000067</v>
          </cell>
        </row>
        <row r="1481">
          <cell r="A1481" t="str">
            <v>BQ000068</v>
          </cell>
        </row>
        <row r="1482">
          <cell r="A1482" t="str">
            <v>BQ000122</v>
          </cell>
        </row>
        <row r="1483">
          <cell r="A1483" t="str">
            <v>BQ000246</v>
          </cell>
        </row>
        <row r="1484">
          <cell r="A1484" t="str">
            <v>BQ000301</v>
          </cell>
        </row>
        <row r="1485">
          <cell r="A1485" t="str">
            <v>BQ000339</v>
          </cell>
        </row>
        <row r="1486">
          <cell r="A1486" t="str">
            <v>BQ000380</v>
          </cell>
        </row>
        <row r="1487">
          <cell r="A1487" t="str">
            <v>BQ000381</v>
          </cell>
        </row>
        <row r="1488">
          <cell r="A1488" t="str">
            <v>BQ000440</v>
          </cell>
        </row>
        <row r="1489">
          <cell r="A1489" t="str">
            <v>BQ000678</v>
          </cell>
        </row>
        <row r="1490">
          <cell r="A1490" t="str">
            <v>BQ000679</v>
          </cell>
        </row>
        <row r="1491">
          <cell r="A1491" t="str">
            <v>BQ000680</v>
          </cell>
        </row>
        <row r="1492">
          <cell r="A1492" t="str">
            <v>BQ000682</v>
          </cell>
        </row>
        <row r="1493">
          <cell r="A1493" t="str">
            <v>BQ000730</v>
          </cell>
        </row>
        <row r="1494">
          <cell r="A1494" t="str">
            <v>BQ000752</v>
          </cell>
        </row>
        <row r="1495">
          <cell r="A1495" t="str">
            <v>BQ001129</v>
          </cell>
        </row>
        <row r="1496">
          <cell r="A1496" t="str">
            <v>BQ001143</v>
          </cell>
        </row>
        <row r="1497">
          <cell r="A1497" t="str">
            <v>BQ001225</v>
          </cell>
        </row>
        <row r="1498">
          <cell r="A1498" t="str">
            <v>BQ001226</v>
          </cell>
        </row>
        <row r="1499">
          <cell r="A1499" t="str">
            <v>BQ001346</v>
          </cell>
        </row>
        <row r="1500">
          <cell r="A1500" t="str">
            <v>BR003013</v>
          </cell>
        </row>
        <row r="1501">
          <cell r="A1501">
            <v>4407016</v>
          </cell>
        </row>
        <row r="1502">
          <cell r="A1502">
            <v>4407016</v>
          </cell>
        </row>
        <row r="1503">
          <cell r="A1503">
            <v>4407016</v>
          </cell>
        </row>
        <row r="1504">
          <cell r="A1504">
            <v>4407016</v>
          </cell>
        </row>
        <row r="1505">
          <cell r="A1505">
            <v>4407017</v>
          </cell>
        </row>
        <row r="1506">
          <cell r="A1506">
            <v>4407018</v>
          </cell>
        </row>
        <row r="1507">
          <cell r="A1507">
            <v>4407019</v>
          </cell>
        </row>
        <row r="1508">
          <cell r="A1508">
            <v>4409029</v>
          </cell>
        </row>
        <row r="1509">
          <cell r="A1509">
            <v>4409029</v>
          </cell>
        </row>
        <row r="1510">
          <cell r="A1510">
            <v>4409029</v>
          </cell>
        </row>
        <row r="1511">
          <cell r="A1511">
            <v>4409029</v>
          </cell>
        </row>
        <row r="1512">
          <cell r="A1512">
            <v>6000383</v>
          </cell>
        </row>
        <row r="1513">
          <cell r="A1513">
            <v>6000383</v>
          </cell>
        </row>
        <row r="1514">
          <cell r="A1514">
            <v>6000383</v>
          </cell>
        </row>
        <row r="1515">
          <cell r="A1515">
            <v>6000383</v>
          </cell>
        </row>
        <row r="1516">
          <cell r="A1516">
            <v>4405055</v>
          </cell>
        </row>
        <row r="1517">
          <cell r="A1517">
            <v>4405055</v>
          </cell>
        </row>
        <row r="1518">
          <cell r="A1518">
            <v>4405055</v>
          </cell>
        </row>
        <row r="1519">
          <cell r="A1519">
            <v>4405055</v>
          </cell>
        </row>
        <row r="1520">
          <cell r="A1520">
            <v>4405055</v>
          </cell>
        </row>
        <row r="1521">
          <cell r="A1521">
            <v>4410045</v>
          </cell>
        </row>
        <row r="1522">
          <cell r="A1522">
            <v>4410045</v>
          </cell>
        </row>
        <row r="1523">
          <cell r="A1523">
            <v>4410044</v>
          </cell>
        </row>
        <row r="1524">
          <cell r="A1524">
            <v>4410044</v>
          </cell>
        </row>
        <row r="1525">
          <cell r="A1525">
            <v>4410046</v>
          </cell>
        </row>
        <row r="1526">
          <cell r="A1526">
            <v>4410046</v>
          </cell>
        </row>
        <row r="1527">
          <cell r="A1527">
            <v>6000776</v>
          </cell>
        </row>
        <row r="1528">
          <cell r="A1528">
            <v>6000776</v>
          </cell>
        </row>
        <row r="1529">
          <cell r="A1529">
            <v>6000776</v>
          </cell>
        </row>
        <row r="1530">
          <cell r="A1530">
            <v>4405056</v>
          </cell>
        </row>
        <row r="1531">
          <cell r="A1531">
            <v>4405056</v>
          </cell>
        </row>
        <row r="1532">
          <cell r="A1532">
            <v>4405056</v>
          </cell>
        </row>
        <row r="1533">
          <cell r="A1533">
            <v>4405056</v>
          </cell>
        </row>
        <row r="1534">
          <cell r="A1534">
            <v>4405056</v>
          </cell>
        </row>
        <row r="1535">
          <cell r="A1535">
            <v>4405057</v>
          </cell>
        </row>
        <row r="1536">
          <cell r="A1536">
            <v>4405057</v>
          </cell>
        </row>
        <row r="1537">
          <cell r="A1537">
            <v>6000800</v>
          </cell>
        </row>
        <row r="1538">
          <cell r="A1538">
            <v>6000800</v>
          </cell>
        </row>
        <row r="1539">
          <cell r="A1539">
            <v>6000800</v>
          </cell>
        </row>
        <row r="1540">
          <cell r="A1540">
            <v>6000800</v>
          </cell>
        </row>
        <row r="1541">
          <cell r="A1541">
            <v>6000797</v>
          </cell>
        </row>
        <row r="1542">
          <cell r="A1542">
            <v>6000797</v>
          </cell>
        </row>
        <row r="1543">
          <cell r="A1543">
            <v>6000797</v>
          </cell>
        </row>
        <row r="1544">
          <cell r="A1544">
            <v>6000797</v>
          </cell>
        </row>
        <row r="1545">
          <cell r="A1545">
            <v>6000798</v>
          </cell>
        </row>
        <row r="1546">
          <cell r="A1546">
            <v>6000798</v>
          </cell>
        </row>
        <row r="1547">
          <cell r="A1547">
            <v>6000798</v>
          </cell>
        </row>
        <row r="1548">
          <cell r="A1548">
            <v>6000798</v>
          </cell>
        </row>
        <row r="1549">
          <cell r="A1549">
            <v>6000799</v>
          </cell>
        </row>
        <row r="1550">
          <cell r="A1550">
            <v>6000799</v>
          </cell>
        </row>
        <row r="1551">
          <cell r="A1551">
            <v>6000799</v>
          </cell>
        </row>
        <row r="1552">
          <cell r="A1552">
            <v>6000799</v>
          </cell>
        </row>
        <row r="1553">
          <cell r="A1553">
            <v>6000801</v>
          </cell>
        </row>
        <row r="1554">
          <cell r="A1554">
            <v>6000801</v>
          </cell>
        </row>
        <row r="1555">
          <cell r="A1555">
            <v>6000801</v>
          </cell>
        </row>
        <row r="1556">
          <cell r="A1556">
            <v>6000801</v>
          </cell>
        </row>
        <row r="1557">
          <cell r="A1557">
            <v>6000802</v>
          </cell>
        </row>
        <row r="1558">
          <cell r="A1558">
            <v>6000802</v>
          </cell>
        </row>
        <row r="1559">
          <cell r="A1559">
            <v>6000802</v>
          </cell>
        </row>
        <row r="1560">
          <cell r="A1560">
            <v>6000802</v>
          </cell>
        </row>
        <row r="1561">
          <cell r="A1561">
            <v>6000794</v>
          </cell>
        </row>
        <row r="1562">
          <cell r="A1562">
            <v>6000794</v>
          </cell>
        </row>
        <row r="1563">
          <cell r="A1563">
            <v>6000794</v>
          </cell>
        </row>
        <row r="1564">
          <cell r="A1564">
            <v>6000794</v>
          </cell>
        </row>
        <row r="1565">
          <cell r="A1565">
            <v>6000794</v>
          </cell>
        </row>
        <row r="1566">
          <cell r="A1566">
            <v>6000795</v>
          </cell>
        </row>
        <row r="1567">
          <cell r="A1567">
            <v>6000795</v>
          </cell>
        </row>
        <row r="1568">
          <cell r="A1568">
            <v>6000795</v>
          </cell>
        </row>
        <row r="1569">
          <cell r="A1569">
            <v>6000795</v>
          </cell>
        </row>
        <row r="1570">
          <cell r="A1570">
            <v>6000796</v>
          </cell>
        </row>
        <row r="1571">
          <cell r="A1571">
            <v>6000796</v>
          </cell>
        </row>
        <row r="1572">
          <cell r="A1572">
            <v>6000796</v>
          </cell>
        </row>
        <row r="1573">
          <cell r="A1573">
            <v>6000796</v>
          </cell>
        </row>
        <row r="1574">
          <cell r="A1574">
            <v>4407020</v>
          </cell>
        </row>
        <row r="1575">
          <cell r="A1575">
            <v>4407020</v>
          </cell>
        </row>
        <row r="1576">
          <cell r="A1576">
            <v>4407020</v>
          </cell>
        </row>
        <row r="1577">
          <cell r="A1577">
            <v>4407020</v>
          </cell>
        </row>
        <row r="1578">
          <cell r="A1578">
            <v>4410058</v>
          </cell>
        </row>
        <row r="1579">
          <cell r="A1579">
            <v>4410058</v>
          </cell>
        </row>
        <row r="1580">
          <cell r="A1580">
            <v>4410058</v>
          </cell>
        </row>
        <row r="1581">
          <cell r="A1581">
            <v>4410058</v>
          </cell>
        </row>
        <row r="1582">
          <cell r="A1582">
            <v>4407021</v>
          </cell>
        </row>
        <row r="1583">
          <cell r="A1583">
            <v>4407021</v>
          </cell>
        </row>
        <row r="1584">
          <cell r="A1584">
            <v>4407021</v>
          </cell>
        </row>
        <row r="1585">
          <cell r="A1585">
            <v>4407021</v>
          </cell>
        </row>
        <row r="1586">
          <cell r="A1586">
            <v>6001243</v>
          </cell>
        </row>
        <row r="1587">
          <cell r="A1587">
            <v>6001243</v>
          </cell>
        </row>
        <row r="1588">
          <cell r="A1588">
            <v>6001243</v>
          </cell>
        </row>
        <row r="1589">
          <cell r="A1589">
            <v>6001243</v>
          </cell>
        </row>
        <row r="1590">
          <cell r="A1590">
            <v>4410059</v>
          </cell>
        </row>
        <row r="1591">
          <cell r="A1591">
            <v>4410059</v>
          </cell>
        </row>
        <row r="1592">
          <cell r="A1592">
            <v>4410060</v>
          </cell>
        </row>
        <row r="1593">
          <cell r="A1593">
            <v>4410060</v>
          </cell>
        </row>
        <row r="1594">
          <cell r="A1594">
            <v>4415045</v>
          </cell>
        </row>
        <row r="1595">
          <cell r="A1595">
            <v>4415045</v>
          </cell>
        </row>
        <row r="1596">
          <cell r="A1596">
            <v>4415046</v>
          </cell>
        </row>
        <row r="1597">
          <cell r="A1597">
            <v>4415046</v>
          </cell>
        </row>
        <row r="1598">
          <cell r="A1598">
            <v>4409036</v>
          </cell>
        </row>
        <row r="1599">
          <cell r="A1599">
            <v>4409036</v>
          </cell>
        </row>
        <row r="1600">
          <cell r="A1600">
            <v>4409037</v>
          </cell>
        </row>
        <row r="1601">
          <cell r="A1601">
            <v>4409037</v>
          </cell>
        </row>
        <row r="1602">
          <cell r="A1602">
            <v>4407027</v>
          </cell>
        </row>
        <row r="1603">
          <cell r="A1603">
            <v>4407022</v>
          </cell>
        </row>
        <row r="1604">
          <cell r="A1604">
            <v>4407023</v>
          </cell>
        </row>
        <row r="1605">
          <cell r="A1605">
            <v>4407024</v>
          </cell>
        </row>
        <row r="1606">
          <cell r="A1606">
            <v>4407025</v>
          </cell>
        </row>
        <row r="1607">
          <cell r="A1607">
            <v>4407029</v>
          </cell>
        </row>
        <row r="1608">
          <cell r="A1608">
            <v>4407026</v>
          </cell>
        </row>
        <row r="1609">
          <cell r="A1609">
            <v>4407028</v>
          </cell>
        </row>
        <row r="1610">
          <cell r="A1610">
            <v>4407030</v>
          </cell>
        </row>
        <row r="1611">
          <cell r="A1611">
            <v>4406093</v>
          </cell>
        </row>
        <row r="1612">
          <cell r="A1612">
            <v>4410061</v>
          </cell>
        </row>
        <row r="1613">
          <cell r="A1613">
            <v>4410061</v>
          </cell>
        </row>
        <row r="1614">
          <cell r="A1614">
            <v>4408006</v>
          </cell>
        </row>
        <row r="1615">
          <cell r="A1615">
            <v>4408006</v>
          </cell>
        </row>
        <row r="1616">
          <cell r="A1616">
            <v>4408006</v>
          </cell>
        </row>
        <row r="1617">
          <cell r="A1617">
            <v>4408007</v>
          </cell>
        </row>
        <row r="1618">
          <cell r="A1618">
            <v>4408007</v>
          </cell>
        </row>
        <row r="1619">
          <cell r="A1619">
            <v>4408007</v>
          </cell>
        </row>
        <row r="1620">
          <cell r="A1620">
            <v>4406094</v>
          </cell>
        </row>
        <row r="1621">
          <cell r="A1621">
            <v>4406094</v>
          </cell>
        </row>
        <row r="1622">
          <cell r="A1622">
            <v>4406094</v>
          </cell>
        </row>
        <row r="1623">
          <cell r="A1623">
            <v>4408005</v>
          </cell>
        </row>
        <row r="1624">
          <cell r="A1624">
            <v>4408005</v>
          </cell>
        </row>
        <row r="1625">
          <cell r="A1625">
            <v>6003331</v>
          </cell>
        </row>
        <row r="1626">
          <cell r="A1626">
            <v>6003331</v>
          </cell>
        </row>
        <row r="1627">
          <cell r="A1627">
            <v>6003331</v>
          </cell>
        </row>
        <row r="1628">
          <cell r="A1628">
            <v>6003327</v>
          </cell>
        </row>
        <row r="1629">
          <cell r="A1629">
            <v>6003327</v>
          </cell>
        </row>
        <row r="1630">
          <cell r="A1630">
            <v>6003327</v>
          </cell>
        </row>
        <row r="1631">
          <cell r="A1631">
            <v>6003332</v>
          </cell>
        </row>
        <row r="1632">
          <cell r="A1632">
            <v>6003332</v>
          </cell>
        </row>
        <row r="1633">
          <cell r="A1633">
            <v>6003332</v>
          </cell>
        </row>
        <row r="1634">
          <cell r="A1634">
            <v>6003328</v>
          </cell>
        </row>
        <row r="1635">
          <cell r="A1635">
            <v>6003328</v>
          </cell>
        </row>
        <row r="1636">
          <cell r="A1636">
            <v>6003328</v>
          </cell>
        </row>
        <row r="1637">
          <cell r="A1637">
            <v>6003329</v>
          </cell>
        </row>
        <row r="1638">
          <cell r="A1638">
            <v>6003329</v>
          </cell>
        </row>
        <row r="1639">
          <cell r="A1639">
            <v>6003329</v>
          </cell>
        </row>
        <row r="1640">
          <cell r="A1640">
            <v>6003333</v>
          </cell>
        </row>
        <row r="1641">
          <cell r="A1641">
            <v>6003333</v>
          </cell>
        </row>
        <row r="1642">
          <cell r="A1642">
            <v>6003333</v>
          </cell>
        </row>
        <row r="1643">
          <cell r="A1643">
            <v>6003330</v>
          </cell>
        </row>
        <row r="1644">
          <cell r="A1644">
            <v>6003330</v>
          </cell>
        </row>
        <row r="1645">
          <cell r="A1645">
            <v>6003330</v>
          </cell>
        </row>
        <row r="1646">
          <cell r="A1646">
            <v>6003334</v>
          </cell>
        </row>
        <row r="1647">
          <cell r="A1647">
            <v>6003334</v>
          </cell>
        </row>
        <row r="1648">
          <cell r="A1648">
            <v>6003334</v>
          </cell>
        </row>
        <row r="1649">
          <cell r="A1649">
            <v>4406099</v>
          </cell>
        </row>
        <row r="1650">
          <cell r="A1650">
            <v>4406100</v>
          </cell>
        </row>
        <row r="1651">
          <cell r="A1651">
            <v>4406100</v>
          </cell>
        </row>
        <row r="1652">
          <cell r="A1652">
            <v>4406100</v>
          </cell>
        </row>
        <row r="1653">
          <cell r="A1653">
            <v>4406100</v>
          </cell>
        </row>
        <row r="1654">
          <cell r="A1654">
            <v>4406100</v>
          </cell>
        </row>
        <row r="1655">
          <cell r="A1655">
            <v>4406101</v>
          </cell>
        </row>
        <row r="1656">
          <cell r="A1656">
            <v>4406101</v>
          </cell>
        </row>
        <row r="1657">
          <cell r="A1657">
            <v>4406101</v>
          </cell>
        </row>
        <row r="1658">
          <cell r="A1658">
            <v>4406101</v>
          </cell>
        </row>
        <row r="1659">
          <cell r="A1659">
            <v>4406101</v>
          </cell>
        </row>
        <row r="1660">
          <cell r="A1660">
            <v>4406102</v>
          </cell>
        </row>
        <row r="1661">
          <cell r="A1661">
            <v>4406102</v>
          </cell>
        </row>
        <row r="1662">
          <cell r="A1662">
            <v>4406102</v>
          </cell>
        </row>
        <row r="1663">
          <cell r="A1663">
            <v>4406102</v>
          </cell>
        </row>
        <row r="1664">
          <cell r="A1664">
            <v>4406102</v>
          </cell>
        </row>
        <row r="1665">
          <cell r="A1665">
            <v>4408008</v>
          </cell>
        </row>
        <row r="1666">
          <cell r="A1666">
            <v>4408008</v>
          </cell>
        </row>
        <row r="1667">
          <cell r="A1667">
            <v>4408010</v>
          </cell>
        </row>
        <row r="1668">
          <cell r="A1668">
            <v>4408010</v>
          </cell>
        </row>
        <row r="1669">
          <cell r="A1669">
            <v>4408013</v>
          </cell>
        </row>
        <row r="1670">
          <cell r="A1670">
            <v>4408013</v>
          </cell>
        </row>
        <row r="1671">
          <cell r="A1671">
            <v>4408014</v>
          </cell>
        </row>
        <row r="1672">
          <cell r="A1672">
            <v>4408014</v>
          </cell>
        </row>
        <row r="1673">
          <cell r="A1673">
            <v>4408017</v>
          </cell>
        </row>
        <row r="1674">
          <cell r="A1674">
            <v>4408017</v>
          </cell>
        </row>
        <row r="1675">
          <cell r="A1675">
            <v>4408018</v>
          </cell>
        </row>
        <row r="1676">
          <cell r="A1676">
            <v>4408018</v>
          </cell>
        </row>
        <row r="1677">
          <cell r="A1677">
            <v>4408020</v>
          </cell>
        </row>
        <row r="1678">
          <cell r="A1678">
            <v>4408020</v>
          </cell>
        </row>
        <row r="1679">
          <cell r="A1679">
            <v>4408021</v>
          </cell>
        </row>
        <row r="1680">
          <cell r="A1680">
            <v>4408021</v>
          </cell>
        </row>
        <row r="1681">
          <cell r="A1681">
            <v>4408016</v>
          </cell>
        </row>
        <row r="1682">
          <cell r="A1682">
            <v>4408016</v>
          </cell>
        </row>
        <row r="1683">
          <cell r="A1683">
            <v>4405064</v>
          </cell>
        </row>
        <row r="1684">
          <cell r="A1684">
            <v>4405064</v>
          </cell>
        </row>
        <row r="1685">
          <cell r="A1685">
            <v>4406112</v>
          </cell>
        </row>
        <row r="1686">
          <cell r="A1686">
            <v>4406112</v>
          </cell>
        </row>
        <row r="1687">
          <cell r="A1687">
            <v>4407031</v>
          </cell>
        </row>
        <row r="1688">
          <cell r="A1688">
            <v>4407031</v>
          </cell>
        </row>
        <row r="1689">
          <cell r="A1689">
            <v>4407032</v>
          </cell>
        </row>
        <row r="1690">
          <cell r="A1690">
            <v>4407032</v>
          </cell>
        </row>
        <row r="1691">
          <cell r="A1691">
            <v>4404046</v>
          </cell>
        </row>
        <row r="1692">
          <cell r="A1692">
            <v>4404046</v>
          </cell>
        </row>
        <row r="1693">
          <cell r="A1693">
            <v>4407035</v>
          </cell>
        </row>
        <row r="1694">
          <cell r="A1694">
            <v>4407035</v>
          </cell>
        </row>
        <row r="1695">
          <cell r="A1695">
            <v>4407036</v>
          </cell>
        </row>
        <row r="1696">
          <cell r="A1696">
            <v>4407036</v>
          </cell>
        </row>
        <row r="1697">
          <cell r="A1697">
            <v>4407034</v>
          </cell>
        </row>
        <row r="1698">
          <cell r="A1698">
            <v>4407034</v>
          </cell>
        </row>
        <row r="1699">
          <cell r="A1699">
            <v>4407037</v>
          </cell>
        </row>
        <row r="1700">
          <cell r="A1700">
            <v>4407037</v>
          </cell>
        </row>
        <row r="1701">
          <cell r="A1701">
            <v>4406114</v>
          </cell>
        </row>
        <row r="1702">
          <cell r="A1702">
            <v>4406114</v>
          </cell>
        </row>
        <row r="1703">
          <cell r="A1703">
            <v>4405067</v>
          </cell>
        </row>
        <row r="1704">
          <cell r="A1704">
            <v>4405067</v>
          </cell>
        </row>
        <row r="1705">
          <cell r="A1705">
            <v>4406117</v>
          </cell>
        </row>
        <row r="1706">
          <cell r="A1706">
            <v>4406117</v>
          </cell>
        </row>
        <row r="1707">
          <cell r="A1707">
            <v>4406116</v>
          </cell>
        </row>
        <row r="1708">
          <cell r="A1708">
            <v>4406116</v>
          </cell>
        </row>
        <row r="1709">
          <cell r="A1709">
            <v>4405065</v>
          </cell>
        </row>
        <row r="1710">
          <cell r="A1710">
            <v>4405065</v>
          </cell>
        </row>
        <row r="1711">
          <cell r="A1711">
            <v>4407033</v>
          </cell>
        </row>
        <row r="1712">
          <cell r="A1712">
            <v>4407033</v>
          </cell>
        </row>
        <row r="1713">
          <cell r="A1713">
            <v>4406113</v>
          </cell>
        </row>
        <row r="1714">
          <cell r="A1714">
            <v>4406113</v>
          </cell>
        </row>
        <row r="1715">
          <cell r="A1715">
            <v>4406115</v>
          </cell>
        </row>
        <row r="1716">
          <cell r="A1716">
            <v>4406115</v>
          </cell>
        </row>
        <row r="1717">
          <cell r="A1717">
            <v>4405066</v>
          </cell>
        </row>
        <row r="1718">
          <cell r="A1718">
            <v>4405066</v>
          </cell>
        </row>
        <row r="1719">
          <cell r="A1719">
            <v>4410062</v>
          </cell>
        </row>
        <row r="1720">
          <cell r="A1720">
            <v>4410062</v>
          </cell>
        </row>
        <row r="1721">
          <cell r="A1721">
            <v>4408009</v>
          </cell>
        </row>
        <row r="1722">
          <cell r="A1722">
            <v>4408009</v>
          </cell>
        </row>
        <row r="1723">
          <cell r="A1723">
            <v>4408012</v>
          </cell>
        </row>
        <row r="1724">
          <cell r="A1724">
            <v>4408012</v>
          </cell>
        </row>
        <row r="1725">
          <cell r="A1725">
            <v>4408015</v>
          </cell>
        </row>
        <row r="1726">
          <cell r="A1726">
            <v>4408015</v>
          </cell>
        </row>
        <row r="1727">
          <cell r="A1727">
            <v>4408019</v>
          </cell>
        </row>
        <row r="1728">
          <cell r="A1728">
            <v>4408019</v>
          </cell>
        </row>
        <row r="1729">
          <cell r="A1729">
            <v>4408022</v>
          </cell>
        </row>
        <row r="1730">
          <cell r="A1730">
            <v>4408022</v>
          </cell>
        </row>
        <row r="1731">
          <cell r="A1731">
            <v>4408023</v>
          </cell>
        </row>
        <row r="1732">
          <cell r="A1732">
            <v>4408023</v>
          </cell>
        </row>
        <row r="1733">
          <cell r="A1733">
            <v>4406118</v>
          </cell>
        </row>
        <row r="1734">
          <cell r="A1734">
            <v>4406118</v>
          </cell>
        </row>
        <row r="1735">
          <cell r="A1735">
            <v>4406118</v>
          </cell>
        </row>
        <row r="1736">
          <cell r="A1736">
            <v>6004264</v>
          </cell>
        </row>
        <row r="1737">
          <cell r="A1737">
            <v>6004264</v>
          </cell>
        </row>
        <row r="1738">
          <cell r="A1738">
            <v>6004264</v>
          </cell>
        </row>
        <row r="1739">
          <cell r="A1739">
            <v>6004264</v>
          </cell>
        </row>
        <row r="1740">
          <cell r="A1740">
            <v>6004264</v>
          </cell>
        </row>
        <row r="1741">
          <cell r="A1741">
            <v>6004266</v>
          </cell>
        </row>
        <row r="1742">
          <cell r="A1742">
            <v>6004266</v>
          </cell>
        </row>
        <row r="1743">
          <cell r="A1743">
            <v>6004266</v>
          </cell>
        </row>
        <row r="1744">
          <cell r="A1744">
            <v>6004266</v>
          </cell>
        </row>
        <row r="1745">
          <cell r="A1745">
            <v>6004266</v>
          </cell>
        </row>
        <row r="1746">
          <cell r="A1746">
            <v>4420003</v>
          </cell>
        </row>
        <row r="1747">
          <cell r="A1747">
            <v>4420004</v>
          </cell>
        </row>
        <row r="1748">
          <cell r="A1748">
            <v>4420025</v>
          </cell>
        </row>
        <row r="1749">
          <cell r="A1749">
            <v>4420026</v>
          </cell>
        </row>
        <row r="1750">
          <cell r="A1750">
            <v>4420027</v>
          </cell>
        </row>
        <row r="1751">
          <cell r="A1751">
            <v>4420028</v>
          </cell>
        </row>
        <row r="1752">
          <cell r="A1752">
            <v>4420030</v>
          </cell>
        </row>
        <row r="1753">
          <cell r="A1753">
            <v>4420031</v>
          </cell>
        </row>
        <row r="1754">
          <cell r="A1754">
            <v>4420032</v>
          </cell>
        </row>
        <row r="1755">
          <cell r="A1755">
            <v>4420033</v>
          </cell>
        </row>
        <row r="1756">
          <cell r="A1756">
            <v>4420034</v>
          </cell>
        </row>
        <row r="1757">
          <cell r="A1757">
            <v>4420036</v>
          </cell>
        </row>
        <row r="1758">
          <cell r="A1758">
            <v>4420037</v>
          </cell>
        </row>
        <row r="1759">
          <cell r="A1759">
            <v>4420044</v>
          </cell>
        </row>
        <row r="1760">
          <cell r="A1760">
            <v>4420045</v>
          </cell>
        </row>
        <row r="1761">
          <cell r="A1761">
            <v>4420046</v>
          </cell>
        </row>
        <row r="1762">
          <cell r="A1762">
            <v>4420047</v>
          </cell>
        </row>
        <row r="1763">
          <cell r="A1763">
            <v>4420058</v>
          </cell>
        </row>
        <row r="1764">
          <cell r="A1764">
            <v>4420059</v>
          </cell>
        </row>
        <row r="1765">
          <cell r="A1765">
            <v>4420060</v>
          </cell>
        </row>
        <row r="1766">
          <cell r="A1766">
            <v>4420061</v>
          </cell>
        </row>
        <row r="1767">
          <cell r="A1767">
            <v>4420062</v>
          </cell>
        </row>
        <row r="1768">
          <cell r="A1768">
            <v>4420063</v>
          </cell>
        </row>
        <row r="1769">
          <cell r="A1769">
            <v>4420064</v>
          </cell>
        </row>
        <row r="1770">
          <cell r="A1770">
            <v>4420065</v>
          </cell>
        </row>
        <row r="1771">
          <cell r="A1771">
            <v>4420066</v>
          </cell>
        </row>
        <row r="1772">
          <cell r="A1772">
            <v>4420067</v>
          </cell>
        </row>
        <row r="1773">
          <cell r="A1773">
            <v>4420068</v>
          </cell>
        </row>
        <row r="1774">
          <cell r="A1774">
            <v>4420069</v>
          </cell>
        </row>
        <row r="1775">
          <cell r="A1775">
            <v>4420070</v>
          </cell>
        </row>
        <row r="1776">
          <cell r="A1776">
            <v>4420071</v>
          </cell>
        </row>
        <row r="1777">
          <cell r="A1777">
            <v>4420072</v>
          </cell>
        </row>
        <row r="1778">
          <cell r="A1778">
            <v>4420073</v>
          </cell>
        </row>
        <row r="1779">
          <cell r="A1779">
            <v>4420074</v>
          </cell>
        </row>
        <row r="1780">
          <cell r="A1780">
            <v>4420075</v>
          </cell>
        </row>
        <row r="1781">
          <cell r="A1781">
            <v>4420076</v>
          </cell>
        </row>
        <row r="1782">
          <cell r="A1782">
            <v>4420077</v>
          </cell>
        </row>
        <row r="1783">
          <cell r="A1783">
            <v>4420079</v>
          </cell>
        </row>
        <row r="1784">
          <cell r="A1784">
            <v>4420080</v>
          </cell>
        </row>
        <row r="1785">
          <cell r="A1785">
            <v>4420086</v>
          </cell>
        </row>
        <row r="1786">
          <cell r="A1786">
            <v>4420087</v>
          </cell>
        </row>
        <row r="1787">
          <cell r="A1787">
            <v>4420088</v>
          </cell>
        </row>
        <row r="1788">
          <cell r="A1788">
            <v>4420089</v>
          </cell>
        </row>
        <row r="1789">
          <cell r="A1789">
            <v>4420091</v>
          </cell>
        </row>
        <row r="1790">
          <cell r="A1790">
            <v>4420092</v>
          </cell>
        </row>
        <row r="1791">
          <cell r="A1791">
            <v>4420093</v>
          </cell>
        </row>
        <row r="1792">
          <cell r="A1792">
            <v>4420095</v>
          </cell>
        </row>
        <row r="1793">
          <cell r="A1793">
            <v>4420096</v>
          </cell>
        </row>
        <row r="1794">
          <cell r="A1794">
            <v>4420097</v>
          </cell>
        </row>
        <row r="1795">
          <cell r="A1795">
            <v>4420098</v>
          </cell>
        </row>
        <row r="1796">
          <cell r="A1796">
            <v>4420099</v>
          </cell>
        </row>
        <row r="1797">
          <cell r="A1797">
            <v>4420100</v>
          </cell>
        </row>
        <row r="1798">
          <cell r="A1798">
            <v>4420102</v>
          </cell>
        </row>
        <row r="1799">
          <cell r="A1799">
            <v>4420103</v>
          </cell>
        </row>
        <row r="1800">
          <cell r="A1800">
            <v>4420104</v>
          </cell>
        </row>
        <row r="1801">
          <cell r="A1801">
            <v>4420105</v>
          </cell>
        </row>
        <row r="1802">
          <cell r="A1802">
            <v>4420106</v>
          </cell>
        </row>
        <row r="1803">
          <cell r="A1803">
            <v>4420108</v>
          </cell>
        </row>
        <row r="1804">
          <cell r="A1804">
            <v>4420109</v>
          </cell>
        </row>
        <row r="1805">
          <cell r="A1805">
            <v>4420111</v>
          </cell>
        </row>
        <row r="1806">
          <cell r="A1806">
            <v>4420112</v>
          </cell>
        </row>
        <row r="1807">
          <cell r="A1807">
            <v>4420113</v>
          </cell>
        </row>
        <row r="1808">
          <cell r="A1808">
            <v>4420115</v>
          </cell>
        </row>
        <row r="1809">
          <cell r="A1809">
            <v>4420118</v>
          </cell>
        </row>
        <row r="1810">
          <cell r="A1810">
            <v>4420119</v>
          </cell>
        </row>
        <row r="1811">
          <cell r="A1811">
            <v>4420121</v>
          </cell>
        </row>
        <row r="1812">
          <cell r="A1812">
            <v>4420122</v>
          </cell>
        </row>
        <row r="1813">
          <cell r="A1813">
            <v>4420123</v>
          </cell>
        </row>
        <row r="1814">
          <cell r="A1814">
            <v>4420124</v>
          </cell>
        </row>
        <row r="1815">
          <cell r="A1815">
            <v>4420125</v>
          </cell>
        </row>
        <row r="1816">
          <cell r="A1816">
            <v>4420126</v>
          </cell>
        </row>
        <row r="1817">
          <cell r="A1817">
            <v>4420128</v>
          </cell>
        </row>
        <row r="1818">
          <cell r="A1818">
            <v>4420129</v>
          </cell>
        </row>
        <row r="1819">
          <cell r="A1819">
            <v>4420130</v>
          </cell>
        </row>
        <row r="1820">
          <cell r="A1820">
            <v>4420131</v>
          </cell>
        </row>
        <row r="1821">
          <cell r="A1821">
            <v>4420132</v>
          </cell>
        </row>
        <row r="1822">
          <cell r="A1822">
            <v>4420133</v>
          </cell>
        </row>
        <row r="1823">
          <cell r="A1823">
            <v>4420134</v>
          </cell>
        </row>
        <row r="1824">
          <cell r="A1824">
            <v>4420135</v>
          </cell>
        </row>
        <row r="1825">
          <cell r="A1825">
            <v>4420136</v>
          </cell>
        </row>
        <row r="1826">
          <cell r="A1826">
            <v>4420137</v>
          </cell>
        </row>
        <row r="1827">
          <cell r="A1827">
            <v>4420138</v>
          </cell>
        </row>
        <row r="1828">
          <cell r="A1828">
            <v>4420139</v>
          </cell>
        </row>
        <row r="1829">
          <cell r="A1829">
            <v>4420140</v>
          </cell>
        </row>
        <row r="1830">
          <cell r="A1830">
            <v>4420150</v>
          </cell>
        </row>
        <row r="1831">
          <cell r="A1831">
            <v>4420152</v>
          </cell>
        </row>
        <row r="1832">
          <cell r="A1832">
            <v>4420155</v>
          </cell>
        </row>
        <row r="1833">
          <cell r="A1833">
            <v>4420156</v>
          </cell>
        </row>
        <row r="1834">
          <cell r="A1834">
            <v>4420157</v>
          </cell>
        </row>
        <row r="1835">
          <cell r="A1835">
            <v>4420158</v>
          </cell>
        </row>
        <row r="1836">
          <cell r="A1836">
            <v>4420159</v>
          </cell>
        </row>
        <row r="1837">
          <cell r="A1837">
            <v>4420160</v>
          </cell>
        </row>
        <row r="1838">
          <cell r="A1838">
            <v>4420161</v>
          </cell>
        </row>
        <row r="1839">
          <cell r="A1839">
            <v>4420162</v>
          </cell>
        </row>
        <row r="1840">
          <cell r="A1840">
            <v>4420163</v>
          </cell>
        </row>
        <row r="1841">
          <cell r="A1841">
            <v>4420164</v>
          </cell>
        </row>
        <row r="1842">
          <cell r="A1842">
            <v>4420165</v>
          </cell>
        </row>
        <row r="1843">
          <cell r="A1843">
            <v>4420166</v>
          </cell>
        </row>
        <row r="1844">
          <cell r="A1844">
            <v>4420167</v>
          </cell>
        </row>
        <row r="1845">
          <cell r="A1845">
            <v>4420168</v>
          </cell>
        </row>
        <row r="1846">
          <cell r="A1846">
            <v>4420169</v>
          </cell>
        </row>
        <row r="1847">
          <cell r="A1847">
            <v>4420170</v>
          </cell>
        </row>
        <row r="1848">
          <cell r="A1848">
            <v>4420171</v>
          </cell>
        </row>
        <row r="1849">
          <cell r="A1849">
            <v>4420172</v>
          </cell>
        </row>
        <row r="1850">
          <cell r="A1850">
            <v>4420173</v>
          </cell>
        </row>
        <row r="1851">
          <cell r="A1851">
            <v>4420174</v>
          </cell>
        </row>
        <row r="1852">
          <cell r="A1852">
            <v>4420175</v>
          </cell>
        </row>
        <row r="1853">
          <cell r="A1853">
            <v>4420176</v>
          </cell>
        </row>
        <row r="1854">
          <cell r="A1854">
            <v>4420177</v>
          </cell>
        </row>
        <row r="1855">
          <cell r="A1855">
            <v>4420178</v>
          </cell>
        </row>
        <row r="1856">
          <cell r="A1856">
            <v>4420179</v>
          </cell>
        </row>
        <row r="1857">
          <cell r="A1857">
            <v>4420180</v>
          </cell>
        </row>
        <row r="1858">
          <cell r="A1858">
            <v>4420181</v>
          </cell>
        </row>
        <row r="1859">
          <cell r="A1859">
            <v>4420182</v>
          </cell>
        </row>
        <row r="1860">
          <cell r="A1860">
            <v>4420184</v>
          </cell>
        </row>
        <row r="1861">
          <cell r="A1861">
            <v>4420185</v>
          </cell>
        </row>
        <row r="1862">
          <cell r="A1862">
            <v>4420186</v>
          </cell>
        </row>
        <row r="1863">
          <cell r="A1863">
            <v>4420187</v>
          </cell>
        </row>
        <row r="1864">
          <cell r="A1864">
            <v>4420189</v>
          </cell>
        </row>
        <row r="1865">
          <cell r="A1865">
            <v>4420190</v>
          </cell>
        </row>
        <row r="1866">
          <cell r="A1866">
            <v>4420191</v>
          </cell>
        </row>
        <row r="1867">
          <cell r="A1867">
            <v>4420192</v>
          </cell>
        </row>
        <row r="1868">
          <cell r="A1868">
            <v>4420193</v>
          </cell>
        </row>
        <row r="1869">
          <cell r="A1869">
            <v>4420194</v>
          </cell>
        </row>
        <row r="1870">
          <cell r="A1870">
            <v>4420195</v>
          </cell>
        </row>
        <row r="1871">
          <cell r="A1871">
            <v>4420196</v>
          </cell>
        </row>
        <row r="1872">
          <cell r="A1872">
            <v>4420197</v>
          </cell>
        </row>
        <row r="1873">
          <cell r="A1873">
            <v>4420198</v>
          </cell>
        </row>
        <row r="1874">
          <cell r="A1874">
            <v>4420199</v>
          </cell>
        </row>
        <row r="1875">
          <cell r="A1875">
            <v>4420200</v>
          </cell>
        </row>
        <row r="1876">
          <cell r="A1876">
            <v>4420201</v>
          </cell>
        </row>
        <row r="1877">
          <cell r="A1877">
            <v>4420202</v>
          </cell>
        </row>
        <row r="1878">
          <cell r="A1878">
            <v>4420203</v>
          </cell>
        </row>
        <row r="1879">
          <cell r="A1879">
            <v>4420204</v>
          </cell>
        </row>
        <row r="1880">
          <cell r="A1880">
            <v>4420205</v>
          </cell>
        </row>
        <row r="1881">
          <cell r="A1881">
            <v>4420206</v>
          </cell>
        </row>
        <row r="1882">
          <cell r="A1882">
            <v>4420207</v>
          </cell>
        </row>
        <row r="1883">
          <cell r="A1883">
            <v>4420208</v>
          </cell>
        </row>
        <row r="1884">
          <cell r="A1884">
            <v>4420209</v>
          </cell>
        </row>
        <row r="1885">
          <cell r="A1885">
            <v>4420210</v>
          </cell>
        </row>
        <row r="1886">
          <cell r="A1886">
            <v>4420211</v>
          </cell>
        </row>
        <row r="1887">
          <cell r="A1887">
            <v>4420212</v>
          </cell>
        </row>
        <row r="1888">
          <cell r="A1888">
            <v>4420213</v>
          </cell>
        </row>
        <row r="1889">
          <cell r="A1889">
            <v>4420214</v>
          </cell>
        </row>
        <row r="1890">
          <cell r="A1890">
            <v>4420215</v>
          </cell>
        </row>
        <row r="1891">
          <cell r="A1891">
            <v>4420216</v>
          </cell>
        </row>
        <row r="1892">
          <cell r="A1892">
            <v>4420217</v>
          </cell>
        </row>
        <row r="1893">
          <cell r="A1893">
            <v>4420218</v>
          </cell>
        </row>
        <row r="1894">
          <cell r="A1894">
            <v>4420219</v>
          </cell>
        </row>
        <row r="1895">
          <cell r="A1895">
            <v>4420220</v>
          </cell>
        </row>
        <row r="1896">
          <cell r="A1896">
            <v>4420221</v>
          </cell>
        </row>
        <row r="1897">
          <cell r="A1897">
            <v>4420222</v>
          </cell>
        </row>
        <row r="1898">
          <cell r="A1898">
            <v>4420223</v>
          </cell>
        </row>
        <row r="1899">
          <cell r="A1899">
            <v>4420224</v>
          </cell>
        </row>
        <row r="1900">
          <cell r="A1900">
            <v>4420225</v>
          </cell>
        </row>
        <row r="1901">
          <cell r="A1901">
            <v>4420226</v>
          </cell>
        </row>
        <row r="1902">
          <cell r="A1902">
            <v>4420227</v>
          </cell>
        </row>
        <row r="1903">
          <cell r="A1903">
            <v>4420228</v>
          </cell>
        </row>
        <row r="1904">
          <cell r="A1904">
            <v>4420229</v>
          </cell>
        </row>
        <row r="1905">
          <cell r="A1905">
            <v>4420230</v>
          </cell>
        </row>
        <row r="1906">
          <cell r="A1906">
            <v>4420231</v>
          </cell>
        </row>
        <row r="1907">
          <cell r="A1907">
            <v>4420232</v>
          </cell>
        </row>
        <row r="1908">
          <cell r="A1908">
            <v>4420233</v>
          </cell>
        </row>
        <row r="1909">
          <cell r="A1909">
            <v>4420234</v>
          </cell>
        </row>
        <row r="1910">
          <cell r="A1910">
            <v>4420235</v>
          </cell>
        </row>
        <row r="1911">
          <cell r="A1911">
            <v>4420236</v>
          </cell>
        </row>
        <row r="1912">
          <cell r="A1912">
            <v>4420237</v>
          </cell>
        </row>
        <row r="1913">
          <cell r="A1913">
            <v>4420238</v>
          </cell>
        </row>
        <row r="1914">
          <cell r="A1914">
            <v>4420239</v>
          </cell>
        </row>
        <row r="1915">
          <cell r="A1915">
            <v>4420240</v>
          </cell>
        </row>
        <row r="1916">
          <cell r="A1916">
            <v>4420242</v>
          </cell>
        </row>
        <row r="1917">
          <cell r="A1917">
            <v>4420243</v>
          </cell>
        </row>
        <row r="1918">
          <cell r="A1918">
            <v>4420244</v>
          </cell>
        </row>
        <row r="1919">
          <cell r="A1919">
            <v>4420245</v>
          </cell>
        </row>
        <row r="1920">
          <cell r="A1920">
            <v>4420246</v>
          </cell>
        </row>
        <row r="1921">
          <cell r="A1921">
            <v>4420247</v>
          </cell>
        </row>
        <row r="1922">
          <cell r="A1922">
            <v>4420248</v>
          </cell>
        </row>
        <row r="1923">
          <cell r="A1923">
            <v>4420249</v>
          </cell>
        </row>
        <row r="1924">
          <cell r="A1924">
            <v>4420252</v>
          </cell>
        </row>
        <row r="1925">
          <cell r="A1925">
            <v>4420253</v>
          </cell>
        </row>
        <row r="1926">
          <cell r="A1926">
            <v>4420255</v>
          </cell>
        </row>
        <row r="1927">
          <cell r="A1927">
            <v>4420256</v>
          </cell>
        </row>
        <row r="1928">
          <cell r="A1928">
            <v>4420257</v>
          </cell>
        </row>
        <row r="1929">
          <cell r="A1929">
            <v>4420258</v>
          </cell>
        </row>
        <row r="1930">
          <cell r="A1930">
            <v>4420259</v>
          </cell>
        </row>
        <row r="1931">
          <cell r="A1931">
            <v>4420260</v>
          </cell>
        </row>
        <row r="1932">
          <cell r="A1932">
            <v>4420261</v>
          </cell>
        </row>
        <row r="1933">
          <cell r="A1933">
            <v>4420262</v>
          </cell>
        </row>
        <row r="1934">
          <cell r="A1934">
            <v>4420263</v>
          </cell>
        </row>
        <row r="1935">
          <cell r="A1935">
            <v>4420264</v>
          </cell>
        </row>
        <row r="1936">
          <cell r="A1936">
            <v>4420267</v>
          </cell>
        </row>
        <row r="1937">
          <cell r="A1937">
            <v>4420268</v>
          </cell>
        </row>
        <row r="1938">
          <cell r="A1938">
            <v>4420269</v>
          </cell>
        </row>
        <row r="1939">
          <cell r="A1939">
            <v>4420271</v>
          </cell>
        </row>
        <row r="1940">
          <cell r="A1940">
            <v>4420272</v>
          </cell>
        </row>
        <row r="1941">
          <cell r="A1941">
            <v>4420273</v>
          </cell>
        </row>
        <row r="1942">
          <cell r="A1942">
            <v>4420274</v>
          </cell>
        </row>
        <row r="1943">
          <cell r="A1943">
            <v>4420276</v>
          </cell>
        </row>
        <row r="1944">
          <cell r="A1944">
            <v>4420278</v>
          </cell>
        </row>
        <row r="1945">
          <cell r="A1945">
            <v>4420279</v>
          </cell>
        </row>
        <row r="1946">
          <cell r="A1946">
            <v>4420280</v>
          </cell>
        </row>
        <row r="1947">
          <cell r="A1947">
            <v>4420281</v>
          </cell>
        </row>
        <row r="1948">
          <cell r="A1948">
            <v>4420282</v>
          </cell>
        </row>
        <row r="1949">
          <cell r="A1949">
            <v>4420283</v>
          </cell>
        </row>
        <row r="1950">
          <cell r="A1950">
            <v>4420284</v>
          </cell>
        </row>
        <row r="1951">
          <cell r="A1951">
            <v>4420286</v>
          </cell>
        </row>
        <row r="1952">
          <cell r="A1952">
            <v>4420287</v>
          </cell>
        </row>
        <row r="1953">
          <cell r="A1953">
            <v>4420288</v>
          </cell>
        </row>
        <row r="1954">
          <cell r="A1954">
            <v>4420289</v>
          </cell>
        </row>
        <row r="1955">
          <cell r="A1955">
            <v>4420290</v>
          </cell>
        </row>
        <row r="1956">
          <cell r="A1956">
            <v>4420292</v>
          </cell>
        </row>
        <row r="1957">
          <cell r="A1957">
            <v>4420293</v>
          </cell>
        </row>
        <row r="1958">
          <cell r="A1958">
            <v>4420294</v>
          </cell>
        </row>
        <row r="1959">
          <cell r="A1959">
            <v>4420295</v>
          </cell>
        </row>
        <row r="1960">
          <cell r="A1960">
            <v>4420296</v>
          </cell>
        </row>
        <row r="1961">
          <cell r="A1961">
            <v>4420297</v>
          </cell>
        </row>
        <row r="1962">
          <cell r="A1962">
            <v>4420298</v>
          </cell>
        </row>
        <row r="1963">
          <cell r="A1963">
            <v>4420299</v>
          </cell>
        </row>
        <row r="1964">
          <cell r="A1964">
            <v>4420300</v>
          </cell>
        </row>
        <row r="1965">
          <cell r="A1965">
            <v>4420301</v>
          </cell>
        </row>
        <row r="1966">
          <cell r="A1966">
            <v>4420302</v>
          </cell>
        </row>
        <row r="1967">
          <cell r="A1967">
            <v>4420303</v>
          </cell>
        </row>
        <row r="1968">
          <cell r="A1968">
            <v>4420304</v>
          </cell>
        </row>
        <row r="1969">
          <cell r="A1969">
            <v>4420305</v>
          </cell>
        </row>
        <row r="1970">
          <cell r="A1970">
            <v>4420306</v>
          </cell>
        </row>
        <row r="1971">
          <cell r="A1971">
            <v>4420307</v>
          </cell>
        </row>
        <row r="1972">
          <cell r="A1972">
            <v>4420308</v>
          </cell>
        </row>
        <row r="1973">
          <cell r="A1973">
            <v>4420309</v>
          </cell>
        </row>
        <row r="1974">
          <cell r="A1974">
            <v>4420310</v>
          </cell>
        </row>
        <row r="1975">
          <cell r="A1975">
            <v>4420311</v>
          </cell>
        </row>
        <row r="1976">
          <cell r="A1976">
            <v>4420312</v>
          </cell>
        </row>
        <row r="1977">
          <cell r="A1977">
            <v>4420313</v>
          </cell>
        </row>
        <row r="1978">
          <cell r="A1978">
            <v>4420314</v>
          </cell>
        </row>
        <row r="1979">
          <cell r="A1979">
            <v>4420315</v>
          </cell>
        </row>
        <row r="1980">
          <cell r="A1980">
            <v>4420316</v>
          </cell>
        </row>
        <row r="1981">
          <cell r="A1981">
            <v>4420317</v>
          </cell>
        </row>
        <row r="1982">
          <cell r="A1982">
            <v>4420319</v>
          </cell>
        </row>
        <row r="1983">
          <cell r="A1983">
            <v>4420321</v>
          </cell>
        </row>
        <row r="1984">
          <cell r="A1984">
            <v>4420326</v>
          </cell>
        </row>
        <row r="1985">
          <cell r="A1985">
            <v>4420327</v>
          </cell>
        </row>
        <row r="1986">
          <cell r="A1986">
            <v>4420328</v>
          </cell>
        </row>
        <row r="1987">
          <cell r="A1987">
            <v>4420329</v>
          </cell>
        </row>
        <row r="1988">
          <cell r="A1988">
            <v>4420331</v>
          </cell>
        </row>
        <row r="1989">
          <cell r="A1989">
            <v>4420332</v>
          </cell>
        </row>
        <row r="1990">
          <cell r="A1990">
            <v>4420333</v>
          </cell>
        </row>
        <row r="1991">
          <cell r="A1991">
            <v>4420334</v>
          </cell>
        </row>
        <row r="1992">
          <cell r="A1992">
            <v>4420335</v>
          </cell>
        </row>
        <row r="1993">
          <cell r="A1993">
            <v>4420337</v>
          </cell>
        </row>
        <row r="1994">
          <cell r="A1994">
            <v>4420341</v>
          </cell>
        </row>
        <row r="1995">
          <cell r="A1995">
            <v>4420347</v>
          </cell>
        </row>
        <row r="1996">
          <cell r="A1996">
            <v>4420348</v>
          </cell>
        </row>
        <row r="1997">
          <cell r="A1997">
            <v>4420349</v>
          </cell>
        </row>
        <row r="1998">
          <cell r="A1998">
            <v>4420350</v>
          </cell>
        </row>
        <row r="1999">
          <cell r="A1999">
            <v>4420351</v>
          </cell>
        </row>
        <row r="2000">
          <cell r="A2000">
            <v>4420352</v>
          </cell>
        </row>
        <row r="2001">
          <cell r="A2001">
            <v>4420353</v>
          </cell>
        </row>
        <row r="2002">
          <cell r="A2002">
            <v>4420354</v>
          </cell>
        </row>
        <row r="2003">
          <cell r="A2003">
            <v>4420355</v>
          </cell>
        </row>
        <row r="2004">
          <cell r="A2004">
            <v>6420001</v>
          </cell>
        </row>
        <row r="2005">
          <cell r="A2005">
            <v>6420002</v>
          </cell>
        </row>
        <row r="2006">
          <cell r="A2006">
            <v>6420003</v>
          </cell>
        </row>
        <row r="2007">
          <cell r="A2007">
            <v>6420004</v>
          </cell>
        </row>
        <row r="2008">
          <cell r="A2008">
            <v>6420005</v>
          </cell>
        </row>
        <row r="2009">
          <cell r="A2009">
            <v>6420007</v>
          </cell>
        </row>
        <row r="2010">
          <cell r="A2010">
            <v>6420009</v>
          </cell>
        </row>
        <row r="2011">
          <cell r="A2011">
            <v>6420010</v>
          </cell>
        </row>
        <row r="2012">
          <cell r="A2012">
            <v>6420011</v>
          </cell>
        </row>
        <row r="2013">
          <cell r="A2013">
            <v>6420013</v>
          </cell>
        </row>
        <row r="2014">
          <cell r="A2014">
            <v>6420014</v>
          </cell>
        </row>
        <row r="2015">
          <cell r="A2015">
            <v>6420017</v>
          </cell>
        </row>
        <row r="2016">
          <cell r="A2016">
            <v>6420019</v>
          </cell>
        </row>
        <row r="2017">
          <cell r="A2017">
            <v>6420020</v>
          </cell>
        </row>
        <row r="2018">
          <cell r="A2018">
            <v>6420022</v>
          </cell>
        </row>
        <row r="2019">
          <cell r="A2019">
            <v>6420029</v>
          </cell>
        </row>
        <row r="2020">
          <cell r="A2020">
            <v>6420030</v>
          </cell>
        </row>
        <row r="2021">
          <cell r="A2021">
            <v>6420031</v>
          </cell>
        </row>
        <row r="2022">
          <cell r="A2022">
            <v>6420032</v>
          </cell>
        </row>
        <row r="2023">
          <cell r="A2023">
            <v>6420033</v>
          </cell>
        </row>
        <row r="2024">
          <cell r="A2024">
            <v>6420034</v>
          </cell>
        </row>
        <row r="2025">
          <cell r="A2025">
            <v>6420035</v>
          </cell>
        </row>
        <row r="2026">
          <cell r="A2026">
            <v>6420037</v>
          </cell>
        </row>
        <row r="2027">
          <cell r="A2027">
            <v>6420038</v>
          </cell>
        </row>
        <row r="2028">
          <cell r="A2028">
            <v>6420039</v>
          </cell>
        </row>
        <row r="2029">
          <cell r="A2029">
            <v>6420040</v>
          </cell>
        </row>
        <row r="2030">
          <cell r="A2030">
            <v>6420041</v>
          </cell>
        </row>
        <row r="2031">
          <cell r="A2031">
            <v>6420042</v>
          </cell>
        </row>
        <row r="2032">
          <cell r="A2032">
            <v>6420043</v>
          </cell>
        </row>
        <row r="2033">
          <cell r="A2033">
            <v>6420044</v>
          </cell>
        </row>
        <row r="2034">
          <cell r="A2034">
            <v>6420045</v>
          </cell>
        </row>
        <row r="2035">
          <cell r="A2035">
            <v>6420047</v>
          </cell>
        </row>
        <row r="2036">
          <cell r="A2036">
            <v>6420048</v>
          </cell>
        </row>
        <row r="2037">
          <cell r="A2037">
            <v>6420049</v>
          </cell>
        </row>
        <row r="2038">
          <cell r="A2038">
            <v>6420051</v>
          </cell>
        </row>
        <row r="2039">
          <cell r="A2039">
            <v>6420052</v>
          </cell>
        </row>
        <row r="2040">
          <cell r="A2040">
            <v>6420053</v>
          </cell>
        </row>
        <row r="2041">
          <cell r="A2041">
            <v>6420054</v>
          </cell>
        </row>
        <row r="2042">
          <cell r="A2042">
            <v>6420055</v>
          </cell>
        </row>
        <row r="2043">
          <cell r="A2043">
            <v>6420056</v>
          </cell>
        </row>
        <row r="2044">
          <cell r="A2044">
            <v>6420057</v>
          </cell>
        </row>
        <row r="2045">
          <cell r="A2045">
            <v>6420058</v>
          </cell>
        </row>
        <row r="2046">
          <cell r="A2046">
            <v>6420059</v>
          </cell>
        </row>
        <row r="2047">
          <cell r="A2047">
            <v>6420060</v>
          </cell>
        </row>
        <row r="2048">
          <cell r="A2048">
            <v>6420061</v>
          </cell>
        </row>
        <row r="2049">
          <cell r="A2049">
            <v>6420062</v>
          </cell>
        </row>
        <row r="2050">
          <cell r="A2050">
            <v>6420063</v>
          </cell>
        </row>
        <row r="2051">
          <cell r="A2051">
            <v>6420116</v>
          </cell>
        </row>
        <row r="2052">
          <cell r="A2052">
            <v>6420121</v>
          </cell>
        </row>
        <row r="2053">
          <cell r="A2053">
            <v>6420151</v>
          </cell>
        </row>
        <row r="2054">
          <cell r="A2054">
            <v>6420015</v>
          </cell>
        </row>
        <row r="2055">
          <cell r="A2055">
            <v>6420016</v>
          </cell>
        </row>
        <row r="2056">
          <cell r="A2056">
            <v>4420067</v>
          </cell>
        </row>
        <row r="2057">
          <cell r="A2057">
            <v>4420068</v>
          </cell>
        </row>
        <row r="2058">
          <cell r="A2058">
            <v>4420069</v>
          </cell>
        </row>
        <row r="2059">
          <cell r="A2059">
            <v>4420088</v>
          </cell>
        </row>
        <row r="2060">
          <cell r="A2060">
            <v>4420105</v>
          </cell>
        </row>
        <row r="2061">
          <cell r="A2061">
            <v>4420111</v>
          </cell>
        </row>
        <row r="2062">
          <cell r="A2062">
            <v>4420112</v>
          </cell>
        </row>
        <row r="2063">
          <cell r="A2063">
            <v>4420172</v>
          </cell>
        </row>
        <row r="2064">
          <cell r="A2064">
            <v>4420185</v>
          </cell>
        </row>
        <row r="2065">
          <cell r="A2065">
            <v>4420231</v>
          </cell>
        </row>
        <row r="2066">
          <cell r="A2066">
            <v>4420232</v>
          </cell>
        </row>
        <row r="2067">
          <cell r="A2067">
            <v>4420237</v>
          </cell>
        </row>
        <row r="2068">
          <cell r="A2068">
            <v>4420238</v>
          </cell>
        </row>
        <row r="2069">
          <cell r="A2069">
            <v>4420240</v>
          </cell>
        </row>
        <row r="2070">
          <cell r="A2070">
            <v>4420260</v>
          </cell>
        </row>
        <row r="2071">
          <cell r="A2071">
            <v>4420261</v>
          </cell>
        </row>
        <row r="2072">
          <cell r="A2072">
            <v>4420268</v>
          </cell>
        </row>
        <row r="2073">
          <cell r="A2073">
            <v>4420278</v>
          </cell>
        </row>
        <row r="2074">
          <cell r="A2074">
            <v>4420295</v>
          </cell>
        </row>
        <row r="2075">
          <cell r="A2075">
            <v>4420296</v>
          </cell>
        </row>
        <row r="2076">
          <cell r="A2076">
            <v>4420337</v>
          </cell>
        </row>
        <row r="2077">
          <cell r="A2077">
            <v>4420383</v>
          </cell>
        </row>
        <row r="2078">
          <cell r="A2078">
            <v>4420385</v>
          </cell>
        </row>
        <row r="2079">
          <cell r="A2079">
            <v>4420386</v>
          </cell>
        </row>
        <row r="2080">
          <cell r="A2080">
            <v>4420387</v>
          </cell>
        </row>
        <row r="2081">
          <cell r="A2081">
            <v>4420388</v>
          </cell>
        </row>
        <row r="2082">
          <cell r="A2082">
            <v>4420389</v>
          </cell>
        </row>
        <row r="2083">
          <cell r="A2083">
            <v>4420390</v>
          </cell>
        </row>
        <row r="2084">
          <cell r="A2084">
            <v>4420391</v>
          </cell>
        </row>
        <row r="2085">
          <cell r="A2085">
            <v>4420392</v>
          </cell>
        </row>
        <row r="2086">
          <cell r="A2086">
            <v>4420393</v>
          </cell>
        </row>
        <row r="2087">
          <cell r="A2087">
            <v>4420394</v>
          </cell>
        </row>
        <row r="2088">
          <cell r="A2088">
            <v>4420395</v>
          </cell>
        </row>
        <row r="2089">
          <cell r="A2089">
            <v>4420396</v>
          </cell>
        </row>
        <row r="2090">
          <cell r="A2090">
            <v>4420397</v>
          </cell>
        </row>
        <row r="2091">
          <cell r="A2091">
            <v>4420398</v>
          </cell>
        </row>
        <row r="2092">
          <cell r="A2092">
            <v>4420399</v>
          </cell>
        </row>
        <row r="2093">
          <cell r="A2093">
            <v>4420400</v>
          </cell>
        </row>
        <row r="2094">
          <cell r="A2094">
            <v>4420401</v>
          </cell>
        </row>
        <row r="2095">
          <cell r="A2095">
            <v>4420402</v>
          </cell>
        </row>
        <row r="2096">
          <cell r="A2096">
            <v>4420403</v>
          </cell>
        </row>
        <row r="2097">
          <cell r="A2097">
            <v>4420405</v>
          </cell>
        </row>
        <row r="2098">
          <cell r="A2098">
            <v>4420406</v>
          </cell>
        </row>
        <row r="2099">
          <cell r="A2099">
            <v>4420407</v>
          </cell>
        </row>
        <row r="2100">
          <cell r="A2100">
            <v>4420408</v>
          </cell>
        </row>
        <row r="2101">
          <cell r="A2101">
            <v>4420409</v>
          </cell>
        </row>
        <row r="2102">
          <cell r="A2102">
            <v>4420410</v>
          </cell>
        </row>
        <row r="2103">
          <cell r="A2103">
            <v>4420411</v>
          </cell>
        </row>
        <row r="2104">
          <cell r="A2104">
            <v>4420412</v>
          </cell>
        </row>
        <row r="2105">
          <cell r="A2105">
            <v>4420413</v>
          </cell>
        </row>
        <row r="2106">
          <cell r="A2106">
            <v>4420414</v>
          </cell>
        </row>
        <row r="2107">
          <cell r="A2107">
            <v>4420416</v>
          </cell>
        </row>
        <row r="2108">
          <cell r="A2108">
            <v>4420419</v>
          </cell>
        </row>
        <row r="2109">
          <cell r="A2109">
            <v>4420420</v>
          </cell>
        </row>
        <row r="2110">
          <cell r="A2110">
            <v>4420421</v>
          </cell>
        </row>
        <row r="2111">
          <cell r="A2111">
            <v>4420424</v>
          </cell>
        </row>
        <row r="2112">
          <cell r="A2112">
            <v>4420425</v>
          </cell>
        </row>
        <row r="2113">
          <cell r="A2113">
            <v>4420426</v>
          </cell>
        </row>
        <row r="2114">
          <cell r="A2114">
            <v>4420427</v>
          </cell>
        </row>
        <row r="2115">
          <cell r="A2115">
            <v>4420428</v>
          </cell>
        </row>
        <row r="2116">
          <cell r="A2116">
            <v>4420432</v>
          </cell>
        </row>
        <row r="2117">
          <cell r="A2117">
            <v>4420433</v>
          </cell>
        </row>
        <row r="2118">
          <cell r="A2118">
            <v>4420434</v>
          </cell>
        </row>
        <row r="2119">
          <cell r="A2119">
            <v>4420435</v>
          </cell>
        </row>
        <row r="2120">
          <cell r="A2120">
            <v>4420436</v>
          </cell>
        </row>
        <row r="2121">
          <cell r="A2121">
            <v>4420437</v>
          </cell>
        </row>
        <row r="2122">
          <cell r="A2122">
            <v>4420438</v>
          </cell>
        </row>
        <row r="2123">
          <cell r="A2123">
            <v>4420439</v>
          </cell>
        </row>
        <row r="2124">
          <cell r="A2124">
            <v>4420440</v>
          </cell>
        </row>
        <row r="2125">
          <cell r="A2125">
            <v>4420441</v>
          </cell>
        </row>
        <row r="2126">
          <cell r="A2126">
            <v>4420442</v>
          </cell>
        </row>
        <row r="2127">
          <cell r="A2127">
            <v>4420443</v>
          </cell>
        </row>
        <row r="2128">
          <cell r="A2128">
            <v>4420444</v>
          </cell>
        </row>
        <row r="2129">
          <cell r="A2129">
            <v>4420445</v>
          </cell>
        </row>
        <row r="2130">
          <cell r="A2130">
            <v>4420446</v>
          </cell>
        </row>
        <row r="2131">
          <cell r="A2131">
            <v>4420447</v>
          </cell>
        </row>
        <row r="2132">
          <cell r="A2132">
            <v>4420448</v>
          </cell>
        </row>
        <row r="2133">
          <cell r="A2133">
            <v>4420449</v>
          </cell>
        </row>
        <row r="2134">
          <cell r="A2134">
            <v>4420450</v>
          </cell>
        </row>
        <row r="2135">
          <cell r="A2135">
            <v>4420451</v>
          </cell>
        </row>
        <row r="2136">
          <cell r="A2136">
            <v>4420452</v>
          </cell>
        </row>
        <row r="2137">
          <cell r="A2137">
            <v>4420454</v>
          </cell>
        </row>
        <row r="2138">
          <cell r="A2138">
            <v>4420457</v>
          </cell>
        </row>
        <row r="2139">
          <cell r="A2139">
            <v>4420458</v>
          </cell>
        </row>
        <row r="2140">
          <cell r="A2140">
            <v>4420459</v>
          </cell>
        </row>
        <row r="2141">
          <cell r="A2141">
            <v>4420460</v>
          </cell>
        </row>
        <row r="2142">
          <cell r="A2142">
            <v>4420461</v>
          </cell>
        </row>
        <row r="2143">
          <cell r="A2143">
            <v>4420462</v>
          </cell>
        </row>
        <row r="2144">
          <cell r="A2144">
            <v>4420465</v>
          </cell>
        </row>
        <row r="2145">
          <cell r="A2145">
            <v>4420468</v>
          </cell>
        </row>
        <row r="2146">
          <cell r="A2146">
            <v>4420469</v>
          </cell>
        </row>
        <row r="2147">
          <cell r="A2147">
            <v>4420470</v>
          </cell>
        </row>
        <row r="2148">
          <cell r="A2148">
            <v>4420471</v>
          </cell>
        </row>
        <row r="2149">
          <cell r="A2149">
            <v>4420472</v>
          </cell>
        </row>
        <row r="2150">
          <cell r="A2150">
            <v>4420473</v>
          </cell>
        </row>
        <row r="2151">
          <cell r="A2151">
            <v>4420474</v>
          </cell>
        </row>
        <row r="2152">
          <cell r="A2152">
            <v>4420475</v>
          </cell>
        </row>
        <row r="2153">
          <cell r="A2153">
            <v>4420476</v>
          </cell>
        </row>
        <row r="2154">
          <cell r="A2154">
            <v>4420477</v>
          </cell>
        </row>
        <row r="2155">
          <cell r="A2155">
            <v>4420478</v>
          </cell>
        </row>
        <row r="2156">
          <cell r="A2156">
            <v>4420479</v>
          </cell>
        </row>
        <row r="2157">
          <cell r="A2157">
            <v>4420480</v>
          </cell>
        </row>
        <row r="2158">
          <cell r="A2158">
            <v>4420481</v>
          </cell>
        </row>
        <row r="2159">
          <cell r="A2159">
            <v>4420482</v>
          </cell>
        </row>
        <row r="2160">
          <cell r="A2160">
            <v>4420483</v>
          </cell>
        </row>
        <row r="2161">
          <cell r="A2161">
            <v>4420484</v>
          </cell>
        </row>
        <row r="2162">
          <cell r="A2162">
            <v>4420485</v>
          </cell>
        </row>
        <row r="2163">
          <cell r="A2163">
            <v>4420486</v>
          </cell>
        </row>
        <row r="2164">
          <cell r="A2164">
            <v>4420487</v>
          </cell>
        </row>
        <row r="2165">
          <cell r="A2165">
            <v>4420488</v>
          </cell>
        </row>
        <row r="2166">
          <cell r="A2166">
            <v>4420489</v>
          </cell>
        </row>
        <row r="2167">
          <cell r="A2167">
            <v>4420490</v>
          </cell>
        </row>
        <row r="2168">
          <cell r="A2168">
            <v>4420491</v>
          </cell>
        </row>
        <row r="2169">
          <cell r="A2169">
            <v>4420492</v>
          </cell>
        </row>
        <row r="2170">
          <cell r="A2170">
            <v>4420493</v>
          </cell>
        </row>
        <row r="2171">
          <cell r="A2171">
            <v>4420494</v>
          </cell>
        </row>
        <row r="2172">
          <cell r="A2172">
            <v>4420495</v>
          </cell>
        </row>
        <row r="2173">
          <cell r="A2173">
            <v>4420496</v>
          </cell>
        </row>
        <row r="2174">
          <cell r="A2174">
            <v>4420497</v>
          </cell>
        </row>
        <row r="2175">
          <cell r="A2175">
            <v>4420498</v>
          </cell>
        </row>
        <row r="2176">
          <cell r="A2176">
            <v>4420499</v>
          </cell>
        </row>
        <row r="2177">
          <cell r="A2177">
            <v>4420500</v>
          </cell>
        </row>
        <row r="2178">
          <cell r="A2178">
            <v>4420501</v>
          </cell>
        </row>
        <row r="2179">
          <cell r="A2179">
            <v>4420502</v>
          </cell>
        </row>
        <row r="2180">
          <cell r="A2180">
            <v>4420503</v>
          </cell>
        </row>
        <row r="2181">
          <cell r="A2181">
            <v>4420504</v>
          </cell>
        </row>
        <row r="2182">
          <cell r="A2182">
            <v>4420505</v>
          </cell>
        </row>
        <row r="2183">
          <cell r="A2183">
            <v>4420507</v>
          </cell>
        </row>
        <row r="2184">
          <cell r="A2184">
            <v>4420508</v>
          </cell>
        </row>
        <row r="2185">
          <cell r="A2185">
            <v>4420509</v>
          </cell>
        </row>
        <row r="2186">
          <cell r="A2186">
            <v>4420510</v>
          </cell>
        </row>
        <row r="2187">
          <cell r="A2187">
            <v>4420511</v>
          </cell>
        </row>
        <row r="2188">
          <cell r="A2188">
            <v>4420512</v>
          </cell>
        </row>
        <row r="2189">
          <cell r="A2189">
            <v>4420513</v>
          </cell>
        </row>
        <row r="2190">
          <cell r="A2190">
            <v>4420514</v>
          </cell>
        </row>
        <row r="2191">
          <cell r="A2191">
            <v>4420515</v>
          </cell>
        </row>
        <row r="2192">
          <cell r="A2192">
            <v>4420516</v>
          </cell>
        </row>
        <row r="2193">
          <cell r="A2193">
            <v>4420517</v>
          </cell>
        </row>
        <row r="2194">
          <cell r="A2194">
            <v>4420518</v>
          </cell>
        </row>
        <row r="2195">
          <cell r="A2195">
            <v>4420519</v>
          </cell>
        </row>
        <row r="2196">
          <cell r="A2196">
            <v>4420521</v>
          </cell>
        </row>
        <row r="2197">
          <cell r="A2197">
            <v>4420523</v>
          </cell>
        </row>
        <row r="2198">
          <cell r="A2198">
            <v>4420524</v>
          </cell>
        </row>
        <row r="2199">
          <cell r="A2199">
            <v>4420525</v>
          </cell>
        </row>
        <row r="2200">
          <cell r="A2200">
            <v>4420526</v>
          </cell>
        </row>
        <row r="2201">
          <cell r="A2201">
            <v>4420527</v>
          </cell>
        </row>
        <row r="2202">
          <cell r="A2202">
            <v>4420528</v>
          </cell>
        </row>
        <row r="2203">
          <cell r="A2203">
            <v>4420529</v>
          </cell>
        </row>
        <row r="2204">
          <cell r="A2204">
            <v>4420530</v>
          </cell>
        </row>
        <row r="2205">
          <cell r="A2205">
            <v>4420531</v>
          </cell>
        </row>
        <row r="2206">
          <cell r="A2206">
            <v>6420151</v>
          </cell>
        </row>
        <row r="2207">
          <cell r="A2207">
            <v>6420526</v>
          </cell>
        </row>
        <row r="2208">
          <cell r="A2208">
            <v>6420527</v>
          </cell>
        </row>
        <row r="2209">
          <cell r="A2209">
            <v>4420162</v>
          </cell>
        </row>
        <row r="2210">
          <cell r="A2210">
            <v>4420163</v>
          </cell>
        </row>
        <row r="2211">
          <cell r="A2211">
            <v>4420164</v>
          </cell>
        </row>
        <row r="2212">
          <cell r="A2212">
            <v>4420165</v>
          </cell>
        </row>
        <row r="2213">
          <cell r="A2213">
            <v>4420166</v>
          </cell>
        </row>
        <row r="2214">
          <cell r="A2214">
            <v>4420167</v>
          </cell>
        </row>
        <row r="2215">
          <cell r="A2215">
            <v>4420168</v>
          </cell>
        </row>
        <row r="2216">
          <cell r="A2216">
            <v>4420169</v>
          </cell>
        </row>
        <row r="2217">
          <cell r="A2217">
            <v>4420180</v>
          </cell>
        </row>
        <row r="2218">
          <cell r="A2218">
            <v>4420181</v>
          </cell>
        </row>
        <row r="2219">
          <cell r="A2219">
            <v>4420368</v>
          </cell>
        </row>
        <row r="2220">
          <cell r="A2220">
            <v>6420015</v>
          </cell>
        </row>
        <row r="2221">
          <cell r="A2221">
            <v>6420016</v>
          </cell>
        </row>
        <row r="2222">
          <cell r="A2222" t="str">
            <v>a080764640</v>
          </cell>
        </row>
        <row r="2223">
          <cell r="A2223" t="str">
            <v>a080464780</v>
          </cell>
        </row>
        <row r="2224">
          <cell r="A2224" t="str">
            <v>a078164860</v>
          </cell>
        </row>
        <row r="2225">
          <cell r="A2225" t="str">
            <v>a078164861</v>
          </cell>
        </row>
        <row r="2226">
          <cell r="A2226" t="str">
            <v>a076865050</v>
          </cell>
        </row>
        <row r="2227">
          <cell r="A2227" t="str">
            <v>a080364900</v>
          </cell>
        </row>
        <row r="2228">
          <cell r="A2228" t="str">
            <v>a082664700</v>
          </cell>
        </row>
        <row r="2229">
          <cell r="A2229" t="str">
            <v>a078665140</v>
          </cell>
        </row>
        <row r="2230">
          <cell r="A2230" t="str">
            <v>a079364870</v>
          </cell>
        </row>
        <row r="2231">
          <cell r="A2231" t="str">
            <v>a077065310</v>
          </cell>
        </row>
        <row r="2232">
          <cell r="A2232">
            <v>6831155</v>
          </cell>
        </row>
        <row r="2233">
          <cell r="A2233">
            <v>6831155</v>
          </cell>
        </row>
        <row r="2234">
          <cell r="A2234">
            <v>6820166</v>
          </cell>
        </row>
        <row r="2235">
          <cell r="A2235">
            <v>6820166</v>
          </cell>
        </row>
        <row r="2236">
          <cell r="A2236">
            <v>6820166</v>
          </cell>
        </row>
        <row r="2237">
          <cell r="A2237">
            <v>6820166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S Pierre" refreshedDate="46090.704504629626" createdVersion="6" refreshedVersion="8" minRefreshableVersion="3" recordCount="146" xr:uid="{BF6FBC48-C071-42FF-8053-1A05BD87BF53}">
  <cacheSource type="worksheet">
    <worksheetSource ref="A1:Y271" sheet="Prévisionnel"/>
  </cacheSource>
  <cacheFields count="27">
    <cacheField name="Bassin versant" numFmtId="0">
      <sharedItems containsBlank="1"/>
    </cacheField>
    <cacheField name="COURS D'EAU" numFmtId="0">
      <sharedItems containsBlank="1"/>
    </cacheField>
    <cacheField name="COMMUNES" numFmtId="0">
      <sharedItems containsBlank="1"/>
    </cacheField>
    <cacheField name="LIEU DIT  - (code RSPP) " numFmtId="0">
      <sharedItems containsBlank="1"/>
    </cacheField>
    <cacheField name="ordre" numFmtId="0">
      <sharedItems containsString="0" containsBlank="1" containsNumber="1" containsInteger="1" minValue="1" maxValue="7"/>
    </cacheField>
    <cacheField name="Code étude" numFmtId="0">
      <sharedItems containsBlank="1" count="15">
        <s v="Sauv-Report"/>
        <s v="RSPP"/>
        <s v="Amgt"/>
        <s v="PostCrue"/>
        <s v="PGP"/>
        <s v="PostPoll"/>
        <s v="postSech"/>
        <s v="SEM"/>
        <s v="HALIEUT"/>
        <s v="FD43"/>
        <s v="EDF"/>
        <s v="FD63"/>
        <s v="PKD"/>
        <s v="SAUV"/>
        <m/>
      </sharedItems>
    </cacheField>
    <cacheField name="Date 2026" numFmtId="14">
      <sharedItems containsNonDate="0" containsDate="1" containsString="0" containsBlank="1" minDate="2026-06-01T00:00:00" maxDate="2026-10-07T00:00:00" count="58">
        <d v="2026-06-01T00:00:00"/>
        <d v="2026-06-02T00:00:00"/>
        <d v="2026-06-03T00:00:00"/>
        <d v="2026-06-04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2T00:00:00"/>
        <d v="2026-07-03T00:00:00"/>
        <d v="2026-07-06T00:00:00"/>
        <d v="2026-07-07T00:00:00"/>
        <d v="2026-07-08T00:00:00"/>
        <d v="2026-07-09T00:00:00"/>
        <d v="2026-07-10T00:00:00"/>
        <d v="2026-07-16T00:00:00"/>
        <d v="2026-08-31T00:00:00"/>
        <d v="2026-09-01T00:00:00"/>
        <d v="2026-09-02T00:00:00"/>
        <d v="2026-09-03T00:00:00"/>
        <d v="2026-09-04T00:00:00"/>
        <d v="2026-09-08T00:00:00"/>
        <d v="2026-09-09T00:00:00"/>
        <d v="2026-09-10T00:00:00"/>
        <d v="2026-09-11T00:00:00"/>
        <d v="2026-09-14T00:00:00"/>
        <d v="2026-09-15T00:00:00"/>
        <d v="2026-09-16T00:00:00"/>
        <d v="2026-09-17T00:00:00"/>
        <d v="2026-09-18T00:00:00"/>
        <d v="2026-09-21T00:00:00"/>
        <d v="2026-09-22T00:00:00"/>
        <d v="2026-09-23T00:00:00"/>
        <d v="2026-09-24T00:00:00"/>
        <d v="2026-09-25T00:00:00"/>
        <d v="2026-09-28T00:00:00"/>
        <d v="2026-09-29T00:00:00"/>
        <d v="2026-09-30T00:00:00"/>
        <d v="2026-10-02T00:00:00"/>
        <d v="2026-10-05T00:00:00"/>
        <d v="2026-10-06T00:00:00"/>
        <m/>
        <d v="2026-10-01T00:00:00" u="1"/>
        <d v="2026-07-15T00:00:00" u="1"/>
      </sharedItems>
      <fieldGroup par="26"/>
    </cacheField>
    <cacheField name="Heure RDV Fédé --- Lieu et heure de rendez vous terrain                   (donner à titre informatif, très fluctuant en fonction des contraintes hydro, météo ou autres)" numFmtId="0">
      <sharedItems containsBlank="1"/>
    </cacheField>
    <cacheField name="AAPPMA concernées" numFmtId="0">
      <sharedItems containsBlank="1"/>
    </cacheField>
    <cacheField name="CT ou autres " numFmtId="0">
      <sharedItems containsBlank="1"/>
    </cacheField>
    <cacheField name="PG" numFmtId="0">
      <sharedItems containsString="0" containsBlank="1" containsNumber="1" containsInteger="1" minValue="1" maxValue="1"/>
    </cacheField>
    <cacheField name="MS" numFmtId="0">
      <sharedItems containsString="0" containsBlank="1" containsNumber="1" containsInteger="1" minValue="1" maxValue="1"/>
    </cacheField>
    <cacheField name="VG" numFmtId="0">
      <sharedItems containsString="0" containsBlank="1" containsNumber="1" containsInteger="1" minValue="1" maxValue="1"/>
    </cacheField>
    <cacheField name="LT" numFmtId="0">
      <sharedItems containsString="0" containsBlank="1" containsNumber="1" containsInteger="1" minValue="1" maxValue="1"/>
    </cacheField>
    <cacheField name="BD" numFmtId="0">
      <sharedItems containsString="0" containsBlank="1" containsNumber="1" containsInteger="1" minValue="1" maxValue="1"/>
    </cacheField>
    <cacheField name="CC" numFmtId="0">
      <sharedItems containsString="0" containsBlank="1" containsNumber="1" containsInteger="1" minValue="1" maxValue="1"/>
    </cacheField>
    <cacheField name="MO" numFmtId="0">
      <sharedItems containsString="0" containsBlank="1" containsNumber="1" containsInteger="1" minValue="1" maxValue="1"/>
    </cacheField>
    <cacheField name="CDD1" numFmtId="0">
      <sharedItems containsString="0" containsBlank="1" containsNumber="1" containsInteger="1" minValue="1" maxValue="1"/>
    </cacheField>
    <cacheField name="CDD2" numFmtId="0">
      <sharedItems containsString="0" containsBlank="1" containsNumber="1" containsInteger="1" minValue="1" maxValue="1"/>
    </cacheField>
    <cacheField name="CDD3" numFmtId="0">
      <sharedItems containsString="0" containsBlank="1" containsNumber="1" containsInteger="1" minValue="1" maxValue="1"/>
    </cacheField>
    <cacheField name="BPJEPS ou stag" numFmtId="0">
      <sharedItems containsString="0" containsBlank="1" containsNumber="1" containsInteger="1" minValue="1" maxValue="1"/>
    </cacheField>
    <cacheField name="GPP/ bénévoles" numFmtId="0">
      <sharedItems containsString="0" containsBlank="1" containsNumber="1" containsInteger="1" minValue="1" maxValue="1"/>
    </cacheField>
    <cacheField name="Toyota" numFmtId="0">
      <sharedItems containsString="0" containsBlank="1" containsNumber="1" containsInteger="1" minValue="1" maxValue="1"/>
    </cacheField>
    <cacheField name="Jumpy" numFmtId="0">
      <sharedItems containsString="0" containsBlank="1" containsNumber="1" containsInteger="1" minValue="1" maxValue="1"/>
    </cacheField>
    <cacheField name="KM AR" numFmtId="0">
      <sharedItems containsString="0" containsBlank="1" containsNumber="1" containsInteger="1" minValue="38" maxValue="360"/>
    </cacheField>
    <cacheField name="Jours (Date 2026)" numFmtId="0" databaseField="0">
      <fieldGroup base="6">
        <rangePr groupBy="days" startDate="2026-06-01T00:00:00" endDate="2026-10-07T00:00:00"/>
        <groupItems count="368">
          <s v="&lt;01/06/2026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7/10/2026"/>
        </groupItems>
      </fieldGroup>
    </cacheField>
    <cacheField name="Mois (Date 2026)" numFmtId="0" databaseField="0">
      <fieldGroup base="6">
        <rangePr groupBy="months" startDate="2026-06-01T00:00:00" endDate="2026-10-07T00:00:00"/>
        <groupItems count="14">
          <s v="&lt;01/06/2026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7/10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rre GRES" refreshedDate="46092.693177430556" createdVersion="6" refreshedVersion="6" minRefreshableVersion="3" recordCount="146" xr:uid="{1BC7089F-83E9-4B6F-9366-3C462274BDC0}">
  <cacheSource type="worksheet">
    <worksheetSource ref="A1:AH1048576" sheet="Prévisionnel"/>
  </cacheSource>
  <cacheFields count="34">
    <cacheField name="Bassin versant" numFmtId="0">
      <sharedItems containsBlank="1" count="26">
        <s v="DIVERS"/>
        <s v="RHINS"/>
        <s v="LOISE"/>
        <s v="LIMONY"/>
        <s v="BATALON"/>
        <s v="DUROLLE"/>
        <s v="LIGNON"/>
        <s v="BONSON"/>
        <s v="MARE"/>
        <s v="TEYSSONNE"/>
        <s v="GIER"/>
        <s v="ONDAINE"/>
        <s v="SEMÈNE"/>
        <s v="ANCE"/>
        <s v="DÉÔME"/>
        <s v="COISE"/>
        <s v="VALENCIZE"/>
        <s v="AIX"/>
        <s v="SORNIN"/>
        <s v="JARNOSSIN"/>
        <s v="FURAN"/>
        <s v="AppuiFD43"/>
        <s v="AppuiFD63"/>
        <s v="VIZEZY"/>
        <s v="RENAISON"/>
        <m/>
      </sharedItems>
    </cacheField>
    <cacheField name="COURS D'EAU" numFmtId="0">
      <sharedItems containsBlank="1"/>
    </cacheField>
    <cacheField name="COMMUNES" numFmtId="0">
      <sharedItems containsBlank="1"/>
    </cacheField>
    <cacheField name="LIEU DIT  - (code RSPP) " numFmtId="0">
      <sharedItems containsBlank="1"/>
    </cacheField>
    <cacheField name="ordre" numFmtId="0">
      <sharedItems containsString="0" containsBlank="1" containsNumber="1" containsInteger="1" minValue="1" maxValue="7"/>
    </cacheField>
    <cacheField name="Code étude" numFmtId="0">
      <sharedItems containsBlank="1" count="15">
        <s v="Sauv-Report"/>
        <s v="RSPP"/>
        <s v="Amgt"/>
        <s v="PostCrue"/>
        <s v="PGP"/>
        <s v="PostPoll"/>
        <s v="postSech"/>
        <s v="SEM"/>
        <s v="HALIEUT"/>
        <s v="FD43"/>
        <s v="EDF"/>
        <s v="FD63"/>
        <s v="PKD"/>
        <s v="SAUV"/>
        <m/>
      </sharedItems>
    </cacheField>
    <cacheField name="Date 2026" numFmtId="14">
      <sharedItems containsNonDate="0" containsDate="1" containsString="0" containsBlank="1" minDate="2026-06-01T00:00:00" maxDate="2026-10-07T00:00:00"/>
    </cacheField>
    <cacheField name="Heure RDV Fédé --- Lieu et heure de rendez vous terrain                   (donner à titre informatif, très fluctuant en fonction des contraintes hydro, météo ou autres)" numFmtId="0">
      <sharedItems containsBlank="1"/>
    </cacheField>
    <cacheField name="AAPPMA concernées" numFmtId="0">
      <sharedItems containsBlank="1"/>
    </cacheField>
    <cacheField name="CT ou autres " numFmtId="0">
      <sharedItems containsBlank="1"/>
    </cacheField>
    <cacheField name="PG" numFmtId="0">
      <sharedItems containsString="0" containsBlank="1" containsNumber="1" containsInteger="1" minValue="1" maxValue="1"/>
    </cacheField>
    <cacheField name="MS" numFmtId="0">
      <sharedItems containsString="0" containsBlank="1" containsNumber="1" containsInteger="1" minValue="1" maxValue="1"/>
    </cacheField>
    <cacheField name="VG" numFmtId="0">
      <sharedItems containsString="0" containsBlank="1" containsNumber="1" containsInteger="1" minValue="1" maxValue="1"/>
    </cacheField>
    <cacheField name="LT" numFmtId="0">
      <sharedItems containsString="0" containsBlank="1" containsNumber="1" containsInteger="1" minValue="1" maxValue="1"/>
    </cacheField>
    <cacheField name="BD" numFmtId="0">
      <sharedItems containsString="0" containsBlank="1" containsNumber="1" containsInteger="1" minValue="1" maxValue="1"/>
    </cacheField>
    <cacheField name="CC" numFmtId="0">
      <sharedItems containsString="0" containsBlank="1" containsNumber="1" containsInteger="1" minValue="1" maxValue="1"/>
    </cacheField>
    <cacheField name="MO" numFmtId="0">
      <sharedItems containsString="0" containsBlank="1" containsNumber="1" containsInteger="1" minValue="1" maxValue="1"/>
    </cacheField>
    <cacheField name="CDD1" numFmtId="0">
      <sharedItems containsString="0" containsBlank="1" containsNumber="1" containsInteger="1" minValue="1" maxValue="1"/>
    </cacheField>
    <cacheField name="CDD2" numFmtId="0">
      <sharedItems containsString="0" containsBlank="1" containsNumber="1" containsInteger="1" minValue="1" maxValue="1"/>
    </cacheField>
    <cacheField name="CDD3" numFmtId="0">
      <sharedItems containsString="0" containsBlank="1" containsNumber="1" containsInteger="1" minValue="1" maxValue="1"/>
    </cacheField>
    <cacheField name="BPJEPS ou stag" numFmtId="0">
      <sharedItems containsString="0" containsBlank="1" containsNumber="1" containsInteger="1" minValue="1" maxValue="1"/>
    </cacheField>
    <cacheField name="GPP/ bénévoles" numFmtId="0">
      <sharedItems containsString="0" containsBlank="1" containsNumber="1" containsInteger="1" minValue="1" maxValue="1"/>
    </cacheField>
    <cacheField name="Toyota" numFmtId="0">
      <sharedItems containsString="0" containsBlank="1" containsNumber="1" containsInteger="1" minValue="1" maxValue="1"/>
    </cacheField>
    <cacheField name="Jumpy" numFmtId="0">
      <sharedItems containsString="0" containsBlank="1" containsNumber="1" containsInteger="1" minValue="1" maxValue="1"/>
    </cacheField>
    <cacheField name="KM AR" numFmtId="0">
      <sharedItems containsString="0" containsBlank="1" containsNumber="1" containsInteger="1" minValue="38" maxValue="360"/>
    </cacheField>
    <cacheField name="Xl93" numFmtId="0">
      <sharedItems containsString="0" containsBlank="1" containsNumber="1" minValue="756780" maxValue="834993.26"/>
    </cacheField>
    <cacheField name="YL93" numFmtId="0">
      <sharedItems containsString="0" containsBlank="1" containsNumber="1" minValue="6225528" maxValue="6565581.3700000001"/>
    </cacheField>
    <cacheField name="codeRSPP 42 " numFmtId="0">
      <sharedItems containsBlank="1" containsMixedTypes="1" containsNumber="1" containsInteger="1" minValue="7" maxValue="1042"/>
    </cacheField>
    <cacheField name="code ASPE" numFmtId="0">
      <sharedItems containsBlank="1" containsMixedTypes="1" containsNumber="1" containsInteger="1" minValue="4003650" maxValue="6850130"/>
    </cacheField>
    <cacheField name="SaisieASPE" numFmtId="0">
      <sharedItems containsBlank="1"/>
    </cacheField>
    <cacheField name="vérif code dans ASPE" numFmtId="0">
      <sharedItems containsBlank="1" containsMixedTypes="1" containsNumber="1" containsInteger="1" minValue="4003650" maxValue="6850130"/>
    </cacheField>
    <cacheField name="A Codifier (oui)" numFmtId="0">
      <sharedItems containsBlank="1"/>
    </cacheField>
    <cacheField name="codeWAMA FD" numFmtId="0">
      <sharedItems containsBlank="1" containsMixedTypes="1" containsNumber="1" containsInteger="1" minValue="4420028" maxValue="6420127"/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DIVERS"/>
    <s v="Divers"/>
    <s v="Divers"/>
    <s v="Divers"/>
    <n v="1"/>
    <x v="0"/>
    <x v="0"/>
    <s v="à définir en fonction des travaux"/>
    <m/>
    <m/>
    <n v="1"/>
    <n v="1"/>
    <m/>
    <m/>
    <m/>
    <m/>
    <m/>
    <n v="1"/>
    <m/>
    <m/>
    <m/>
    <m/>
    <n v="1"/>
    <n v="1"/>
    <m/>
  </r>
  <r>
    <s v="RHINS"/>
    <s v="Gantet"/>
    <s v="VIOLAY"/>
    <s v="Le Chevalier - (76)"/>
    <n v="1"/>
    <x v="1"/>
    <x v="1"/>
    <s v="07h00 FD - 08h30 Gantet la Truche"/>
    <s v="TRF montagne matin"/>
    <s v="SMAELT"/>
    <n v="1"/>
    <n v="1"/>
    <m/>
    <m/>
    <m/>
    <m/>
    <m/>
    <n v="1"/>
    <m/>
    <m/>
    <m/>
    <m/>
    <n v="1"/>
    <n v="1"/>
    <n v="174"/>
  </r>
  <r>
    <s v="LOISE"/>
    <s v="Poyat"/>
    <s v="VIOLAY"/>
    <s v="Chez Poulet"/>
    <n v="2"/>
    <x v="2"/>
    <x v="1"/>
    <s v="10h30 Poyat Chez Poulet zone travaux"/>
    <s v="TRF montagne matin"/>
    <s v="SMAELT"/>
    <n v="1"/>
    <n v="1"/>
    <m/>
    <m/>
    <m/>
    <m/>
    <m/>
    <n v="1"/>
    <m/>
    <m/>
    <m/>
    <m/>
    <n v="1"/>
    <n v="1"/>
    <n v="174"/>
  </r>
  <r>
    <s v="LOISE"/>
    <s v="Charpassonne"/>
    <s v="COTTANCE"/>
    <s v="Le Reynard -(288)"/>
    <n v="3"/>
    <x v="1"/>
    <x v="1"/>
    <s v="13h30 Moulin du Reynard"/>
    <s v="TRF montagne matin"/>
    <s v="SMAELT"/>
    <n v="1"/>
    <n v="1"/>
    <m/>
    <m/>
    <m/>
    <m/>
    <m/>
    <n v="1"/>
    <m/>
    <m/>
    <m/>
    <m/>
    <n v="1"/>
    <n v="1"/>
    <n v="174"/>
  </r>
  <r>
    <s v="LOISE"/>
    <s v="Loise"/>
    <s v="ESSERTINES EN DONZY"/>
    <s v="Vieille Cure  - (125)"/>
    <n v="4"/>
    <x v="1"/>
    <x v="1"/>
    <s v="15h45 Vieille Cure à Essertines"/>
    <s v="TRF montagne matin"/>
    <s v="SMAELT"/>
    <n v="1"/>
    <n v="1"/>
    <m/>
    <m/>
    <m/>
    <m/>
    <m/>
    <n v="1"/>
    <m/>
    <m/>
    <m/>
    <m/>
    <n v="1"/>
    <n v="1"/>
    <n v="174"/>
  </r>
  <r>
    <s v="LIMONY"/>
    <s v="Fayon"/>
    <s v="VERANNE"/>
    <s v="La Camière"/>
    <n v="1"/>
    <x v="3"/>
    <x v="2"/>
    <s v="07h00 FD - 08h30 Fayen au pont de la Camière"/>
    <s v="Truite Pélussinoise"/>
    <s v="S3RIV"/>
    <n v="1"/>
    <n v="1"/>
    <m/>
    <m/>
    <m/>
    <m/>
    <m/>
    <n v="1"/>
    <m/>
    <m/>
    <m/>
    <m/>
    <n v="1"/>
    <n v="1"/>
    <n v="150"/>
  </r>
  <r>
    <s v="LIMONY"/>
    <s v="Fayon"/>
    <s v="MACLAS"/>
    <s v="Limonne"/>
    <n v="2"/>
    <x v="3"/>
    <x v="2"/>
    <s v="09h30 Limonne"/>
    <s v="Truite Pélussinoise"/>
    <s v="S3RIV"/>
    <n v="1"/>
    <n v="1"/>
    <m/>
    <m/>
    <m/>
    <m/>
    <m/>
    <n v="1"/>
    <m/>
    <m/>
    <m/>
    <m/>
    <n v="1"/>
    <n v="1"/>
    <n v="150"/>
  </r>
  <r>
    <s v="LIMONY"/>
    <s v="Limony"/>
    <s v="MACLAS"/>
    <s v="Pont  Pierre - (1040)"/>
    <n v="3"/>
    <x v="3"/>
    <x v="2"/>
    <s v="11h00 - Pont de la Pierre"/>
    <s v="Truite Pélussinoise"/>
    <s v="S3RIV"/>
    <n v="1"/>
    <n v="1"/>
    <m/>
    <m/>
    <m/>
    <m/>
    <m/>
    <n v="1"/>
    <m/>
    <m/>
    <m/>
    <m/>
    <n v="1"/>
    <n v="1"/>
    <n v="150"/>
  </r>
  <r>
    <s v="BATALON"/>
    <s v="Batalon"/>
    <s v="MALLEVAL"/>
    <s v="Amont Malleval - (1041)"/>
    <n v="4"/>
    <x v="3"/>
    <x v="2"/>
    <s v="14h00 Amont Malleval carrefour "/>
    <s v="Truite Pélussinoise"/>
    <s v="S3RIV"/>
    <n v="1"/>
    <n v="1"/>
    <m/>
    <m/>
    <m/>
    <m/>
    <m/>
    <n v="1"/>
    <m/>
    <m/>
    <m/>
    <m/>
    <n v="1"/>
    <n v="1"/>
    <n v="150"/>
  </r>
  <r>
    <s v="DUROLLE"/>
    <s v="Durolle"/>
    <s v="NOIRETABLE"/>
    <s v="Les Os, aval voie ferrée"/>
    <n v="1"/>
    <x v="4"/>
    <x v="3"/>
    <s v="09h00 Les Os, aval voie ferrée"/>
    <s v="TRF Anzon"/>
    <s v="CT63"/>
    <n v="1"/>
    <n v="1"/>
    <m/>
    <m/>
    <m/>
    <m/>
    <m/>
    <n v="1"/>
    <m/>
    <m/>
    <m/>
    <m/>
    <n v="1"/>
    <n v="1"/>
    <n v="172"/>
  </r>
  <r>
    <s v="DUROLLE"/>
    <s v="Durolle"/>
    <s v="NOIRETABLE"/>
    <s v="La Durolle, amt A89"/>
    <n v="2"/>
    <x v="4"/>
    <x v="3"/>
    <s v="10h00 La Durolle 100 m amont A89"/>
    <s v="TRF Anzon"/>
    <s v="CT63"/>
    <n v="1"/>
    <n v="1"/>
    <m/>
    <m/>
    <m/>
    <m/>
    <m/>
    <n v="1"/>
    <m/>
    <m/>
    <m/>
    <m/>
    <n v="1"/>
    <n v="1"/>
    <n v="172"/>
  </r>
  <r>
    <s v="DUROLLE"/>
    <s v="Durolle"/>
    <s v="CERVIERES"/>
    <s v="Le Pt d'Ambert"/>
    <n v="3"/>
    <x v="4"/>
    <x v="3"/>
    <s v="11h00 Le Pont D'Ambert"/>
    <s v="TRF Anzon"/>
    <s v="CT63"/>
    <n v="1"/>
    <n v="1"/>
    <m/>
    <m/>
    <m/>
    <m/>
    <m/>
    <n v="1"/>
    <m/>
    <m/>
    <m/>
    <m/>
    <n v="1"/>
    <n v="1"/>
    <n v="172"/>
  </r>
  <r>
    <s v="LIGNON"/>
    <s v="Rau Vierge de Cassieres"/>
    <s v="NOIRETABLE"/>
    <s v="Les Planaux, le Mas"/>
    <n v="4"/>
    <x v="4"/>
    <x v="3"/>
    <s v="13h30 les Planaux"/>
    <s v="TRF Anzon"/>
    <s v="LFA"/>
    <n v="1"/>
    <n v="1"/>
    <m/>
    <m/>
    <m/>
    <m/>
    <m/>
    <n v="1"/>
    <m/>
    <m/>
    <m/>
    <m/>
    <n v="1"/>
    <n v="1"/>
    <n v="172"/>
  </r>
  <r>
    <s v="LIGNON"/>
    <s v="Rau de Chanet"/>
    <s v="SAINT-JULIEN-LA-VETRE"/>
    <s v="Chanet, les gardes"/>
    <n v="5"/>
    <x v="4"/>
    <x v="3"/>
    <s v="14h15 Chanet , les Gardes"/>
    <s v="TRF Anzon"/>
    <s v="LFA"/>
    <n v="1"/>
    <n v="1"/>
    <m/>
    <m/>
    <m/>
    <m/>
    <m/>
    <n v="1"/>
    <m/>
    <m/>
    <m/>
    <m/>
    <n v="1"/>
    <n v="1"/>
    <n v="172"/>
  </r>
  <r>
    <s v="LIGNON"/>
    <s v="Goutte Renard"/>
    <s v="SAINT-JULIEN-LA-VETRE"/>
    <s v="Cassières"/>
    <n v="6"/>
    <x v="4"/>
    <x v="3"/>
    <s v="15h00 Amont N89, Cassières"/>
    <s v="TRF Anzon"/>
    <s v="LFA"/>
    <n v="1"/>
    <n v="1"/>
    <m/>
    <m/>
    <m/>
    <m/>
    <m/>
    <n v="1"/>
    <m/>
    <m/>
    <m/>
    <m/>
    <n v="1"/>
    <n v="1"/>
    <n v="172"/>
  </r>
  <r>
    <s v="LIGNON"/>
    <s v="Rau Valette Basse"/>
    <s v="SAINT-JULIEN-LA-VETRE"/>
    <s v="Passafol"/>
    <n v="7"/>
    <x v="4"/>
    <x v="3"/>
    <s v="15h45 Amont N89, Passafol"/>
    <s v="TRF Anzon"/>
    <s v="LFA"/>
    <n v="1"/>
    <n v="1"/>
    <m/>
    <m/>
    <m/>
    <m/>
    <m/>
    <n v="1"/>
    <m/>
    <m/>
    <m/>
    <m/>
    <n v="1"/>
    <n v="1"/>
    <n v="172"/>
  </r>
  <r>
    <s v="DIVERS"/>
    <s v="Divers"/>
    <s v="Divers"/>
    <s v="Divers"/>
    <n v="1"/>
    <x v="0"/>
    <x v="4"/>
    <s v="à définir en fonction des travaux"/>
    <m/>
    <m/>
    <n v="1"/>
    <n v="1"/>
    <m/>
    <m/>
    <m/>
    <m/>
    <m/>
    <n v="1"/>
    <m/>
    <m/>
    <m/>
    <m/>
    <n v="1"/>
    <n v="1"/>
    <m/>
  </r>
  <r>
    <s v="BONSON"/>
    <s v="Bonsonnet"/>
    <s v="LURIECQ"/>
    <s v="Fougerols - (116)"/>
    <n v="1"/>
    <x v="1"/>
    <x v="5"/>
    <s v="07h00 FD - 08h00 Bonsonnet Fougerols aval RD498"/>
    <s v="gardon forézien"/>
    <s v="LFA"/>
    <n v="1"/>
    <n v="1"/>
    <m/>
    <m/>
    <m/>
    <m/>
    <m/>
    <n v="1"/>
    <m/>
    <m/>
    <m/>
    <m/>
    <m/>
    <n v="1"/>
    <n v="60"/>
  </r>
  <r>
    <s v="BONSON"/>
    <s v="Bonson"/>
    <s v="ST NIZIER DE FORNAS"/>
    <s v="Fournier, Talarand  - (23)"/>
    <n v="2"/>
    <x v="1"/>
    <x v="5"/>
    <s v="10h00 Bonson à St Nizier, confl rau Talarand"/>
    <s v="gardon forézien"/>
    <s v="LFA"/>
    <n v="1"/>
    <n v="1"/>
    <m/>
    <m/>
    <m/>
    <m/>
    <m/>
    <n v="1"/>
    <m/>
    <m/>
    <m/>
    <m/>
    <m/>
    <n v="1"/>
    <n v="60"/>
  </r>
  <r>
    <s v="LIGNON"/>
    <s v="Anzon"/>
    <s v="St LAURENT ROCHEFORT"/>
    <s v="Chez Julien - (12)"/>
    <n v="1"/>
    <x v="1"/>
    <x v="6"/>
    <s v="07h00 FD - 08h30 Anzon Chez Julien"/>
    <s v="Pech Lignon"/>
    <s v="LFA"/>
    <n v="1"/>
    <n v="1"/>
    <m/>
    <n v="1"/>
    <n v="1"/>
    <n v="1"/>
    <m/>
    <n v="1"/>
    <m/>
    <m/>
    <m/>
    <m/>
    <n v="1"/>
    <n v="1"/>
    <n v="120"/>
  </r>
  <r>
    <s v="LIGNON"/>
    <s v="Anzon"/>
    <s v="SAINT SIXTE"/>
    <s v="Amont conf. Lignon - (13)"/>
    <n v="2"/>
    <x v="4"/>
    <x v="6"/>
    <s v="14h00 amont de la confluence avec le Lignon - Animation"/>
    <s v="Pech Lignon"/>
    <s v="LFA"/>
    <n v="1"/>
    <n v="1"/>
    <m/>
    <n v="1"/>
    <n v="1"/>
    <n v="1"/>
    <m/>
    <n v="1"/>
    <m/>
    <m/>
    <m/>
    <m/>
    <n v="1"/>
    <n v="1"/>
    <n v="120"/>
  </r>
  <r>
    <s v="MARE"/>
    <s v="Vidrésonne"/>
    <s v="VERRIERES-EN-FOREZ"/>
    <s v="Vernay Amt du pont "/>
    <n v="1"/>
    <x v="5"/>
    <x v="7"/>
    <s v="07h00 FD - 08h00 Verrières, pont du Vernay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Pont la Feuillat "/>
    <n v="2"/>
    <x v="5"/>
    <x v="7"/>
    <s v="09h30 La Feuillat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Pont de Beauvoir "/>
    <n v="3"/>
    <x v="5"/>
    <x v="7"/>
    <s v="10h30 Beauvoir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VERRIERES-EN-FOREZ"/>
    <s v="Drutel  pont Arpheuil "/>
    <n v="4"/>
    <x v="5"/>
    <x v="7"/>
    <s v="11h30 Drutel"/>
    <s v="Gle montbrisonnaise"/>
    <s v="LFA"/>
    <n v="1"/>
    <n v="1"/>
    <m/>
    <m/>
    <m/>
    <m/>
    <m/>
    <n v="1"/>
    <m/>
    <m/>
    <m/>
    <m/>
    <n v="1"/>
    <n v="1"/>
    <n v="62"/>
  </r>
  <r>
    <s v="MARE"/>
    <s v="Vidrésonne"/>
    <s v="LEZIGNEUX"/>
    <s v="Le Pont, amont lagune "/>
    <n v="5"/>
    <x v="5"/>
    <x v="7"/>
    <s v="14h00 Le Pont Lézigneux"/>
    <s v="Gle montbrisonnaise"/>
    <s v="LFA"/>
    <n v="1"/>
    <n v="1"/>
    <m/>
    <m/>
    <m/>
    <m/>
    <m/>
    <n v="1"/>
    <m/>
    <m/>
    <m/>
    <m/>
    <n v="1"/>
    <n v="1"/>
    <n v="62"/>
  </r>
  <r>
    <s v="TEYSSONNE"/>
    <s v="Teyssonne"/>
    <s v="ST-BONNET-DES-QUARTS"/>
    <s v="Moulin Pinay - (105)"/>
    <n v="1"/>
    <x v="1"/>
    <x v="8"/>
    <s v="07h00 FD 08h30 Pont RD52 à St Bonnet"/>
    <s v="TRF roannais"/>
    <s v="Roannaise"/>
    <n v="1"/>
    <n v="1"/>
    <m/>
    <m/>
    <m/>
    <m/>
    <m/>
    <n v="1"/>
    <m/>
    <m/>
    <m/>
    <m/>
    <n v="1"/>
    <n v="1"/>
    <n v="202"/>
  </r>
  <r>
    <s v="TEYSSONNE"/>
    <s v="Teyssonne"/>
    <s v="ST-BONNET-DES-QUARTS"/>
    <s v="Chez bassin"/>
    <n v="2"/>
    <x v="6"/>
    <x v="8"/>
    <s v="10h30 Chez Bassin aval St Bonnet"/>
    <s v="TRF roannais"/>
    <s v="Roannaise"/>
    <n v="1"/>
    <n v="1"/>
    <m/>
    <m/>
    <m/>
    <m/>
    <m/>
    <n v="1"/>
    <m/>
    <m/>
    <m/>
    <m/>
    <n v="1"/>
    <n v="1"/>
    <n v="202"/>
  </r>
  <r>
    <s v="DIVERS"/>
    <s v="Divers"/>
    <s v="Divers"/>
    <s v="Divers"/>
    <n v="1"/>
    <x v="0"/>
    <x v="9"/>
    <s v="à définir en fonction des travaux"/>
    <m/>
    <m/>
    <n v="1"/>
    <n v="1"/>
    <m/>
    <m/>
    <m/>
    <m/>
    <m/>
    <n v="1"/>
    <m/>
    <m/>
    <m/>
    <m/>
    <n v="1"/>
    <n v="1"/>
    <m/>
  </r>
  <r>
    <s v="GIER"/>
    <s v="Gâ"/>
    <s v="DOIZIEUX"/>
    <s v="Scie de Granjean - (53)"/>
    <n v="1"/>
    <x v="7"/>
    <x v="10"/>
    <s v="07h00 FD - 08h00 Gâ à Doizieux, Scie de Granjean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Les Scies"/>
    <n v="2"/>
    <x v="7"/>
    <x v="10"/>
    <s v="09h30 Les Scies aval confluence Gâ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Les Ayats"/>
    <n v="3"/>
    <x v="3"/>
    <x v="10"/>
    <s v="11h00 Les Ayats amont barrage Doizieux"/>
    <s v="TRF Dorlay"/>
    <s v="SEM "/>
    <n v="1"/>
    <n v="1"/>
    <m/>
    <m/>
    <m/>
    <m/>
    <m/>
    <n v="1"/>
    <m/>
    <m/>
    <m/>
    <m/>
    <n v="1"/>
    <n v="1"/>
    <n v="104"/>
  </r>
  <r>
    <s v="GIER"/>
    <s v="Dorlay"/>
    <s v="DOIZIEUX"/>
    <s v="Moulin Roué -(137)"/>
    <n v="4"/>
    <x v="1"/>
    <x v="10"/>
    <s v="14h00 Moulin Roué, amont RD76"/>
    <s v="TRF Dorlay"/>
    <s v="SEM "/>
    <n v="1"/>
    <n v="1"/>
    <m/>
    <m/>
    <m/>
    <m/>
    <m/>
    <n v="1"/>
    <m/>
    <m/>
    <m/>
    <m/>
    <n v="1"/>
    <n v="1"/>
    <n v="136"/>
  </r>
  <r>
    <s v="ONDAINE"/>
    <s v="Cotatay"/>
    <s v="ST GENEST MLFX"/>
    <s v="Pré Farost - (55)"/>
    <n v="1"/>
    <x v="1"/>
    <x v="11"/>
    <s v="07h30 FD -08h30 Pré Farost"/>
    <s v="TRF grands bois"/>
    <s v="EPAGE LL"/>
    <n v="1"/>
    <n v="1"/>
    <m/>
    <m/>
    <m/>
    <m/>
    <m/>
    <n v="1"/>
    <m/>
    <m/>
    <m/>
    <m/>
    <m/>
    <m/>
    <n v="102"/>
  </r>
  <r>
    <s v="SEMÈNE"/>
    <s v="Semène"/>
    <s v="ST GENEST MLFX"/>
    <s v="Pont du Mas - (134)"/>
    <n v="2"/>
    <x v="1"/>
    <x v="11"/>
    <s v="10h00 Pont du Mas"/>
    <s v="TRF grands bois"/>
    <s v="EPAGE LL"/>
    <n v="1"/>
    <n v="1"/>
    <m/>
    <m/>
    <m/>
    <m/>
    <m/>
    <n v="1"/>
    <m/>
    <m/>
    <m/>
    <m/>
    <n v="1"/>
    <n v="1"/>
    <n v="102"/>
  </r>
  <r>
    <s v="SEMÈNE"/>
    <s v="Ecotay"/>
    <s v="MARLHES"/>
    <s v="Les Forêts CPIE - (135)"/>
    <n v="3"/>
    <x v="1"/>
    <x v="11"/>
    <s v="14h00 CPIE "/>
    <s v="TRF grands bois"/>
    <s v="EPAGE LL"/>
    <n v="1"/>
    <n v="1"/>
    <m/>
    <m/>
    <m/>
    <m/>
    <m/>
    <n v="1"/>
    <m/>
    <m/>
    <m/>
    <m/>
    <n v="1"/>
    <n v="1"/>
    <n v="102"/>
  </r>
  <r>
    <s v="ANCE"/>
    <s v="Champdieu"/>
    <s v="USSON-EN-FOREZ"/>
    <s v="Pont du Monet"/>
    <n v="1"/>
    <x v="2"/>
    <x v="12"/>
    <s v="07h00 FD - 08h15 Pont du Monet amont plan d'eau Usson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Salette aval plan d'eau "/>
    <n v="2"/>
    <x v="2"/>
    <x v="12"/>
    <s v="10h00 Salette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Bourreau- (28)"/>
    <n v="3"/>
    <x v="1"/>
    <x v="12"/>
    <s v="11h30 Bourreau"/>
    <s v="TRF haut forez"/>
    <s v="EPAGE LL"/>
    <n v="1"/>
    <n v="1"/>
    <n v="1"/>
    <m/>
    <m/>
    <m/>
    <m/>
    <n v="1"/>
    <m/>
    <m/>
    <n v="1"/>
    <m/>
    <n v="1"/>
    <n v="1"/>
    <n v="78"/>
  </r>
  <r>
    <s v="ANCE"/>
    <s v="Champdieu"/>
    <s v="USSON-EN-FOREZ"/>
    <s v="Moulin Chandy"/>
    <n v="4"/>
    <x v="2"/>
    <x v="12"/>
    <s v="14h00 Moulin Chandy"/>
    <s v="TRF haut forez"/>
    <s v="EPAGE LL"/>
    <n v="1"/>
    <n v="1"/>
    <n v="1"/>
    <m/>
    <m/>
    <m/>
    <m/>
    <n v="1"/>
    <m/>
    <m/>
    <n v="1"/>
    <m/>
    <n v="1"/>
    <n v="1"/>
    <n v="78"/>
  </r>
  <r>
    <s v="DÉÔME"/>
    <s v="Ternay"/>
    <s v="COLOMBIER"/>
    <s v="Amt taillis vert - (1039)"/>
    <n v="1"/>
    <x v="3"/>
    <x v="13"/>
    <s v="07h00 FD - 08h30  Amont Taillis Vert aval prise AEP"/>
    <s v="Gle Bourguisanne"/>
    <s v="S3RIV"/>
    <n v="1"/>
    <n v="1"/>
    <m/>
    <m/>
    <m/>
    <m/>
    <m/>
    <n v="1"/>
    <m/>
    <m/>
    <m/>
    <m/>
    <n v="1"/>
    <n v="1"/>
    <n v="126"/>
  </r>
  <r>
    <s v="DÉÔME"/>
    <s v="Ternay"/>
    <s v="ST JULIEN MOLIN MOLETTE"/>
    <s v="Rue du Moulin"/>
    <n v="2"/>
    <x v="3"/>
    <x v="13"/>
    <s v="10h30 Rue du Moulin à St Julien MM"/>
    <s v="Gle Bourguisanne"/>
    <s v="S3RIV"/>
    <n v="1"/>
    <n v="1"/>
    <m/>
    <m/>
    <m/>
    <m/>
    <m/>
    <n v="1"/>
    <m/>
    <m/>
    <m/>
    <m/>
    <n v="1"/>
    <n v="1"/>
    <n v="126"/>
  </r>
  <r>
    <s v="DIVERS"/>
    <s v="Divers"/>
    <s v="Divers"/>
    <s v="Divers"/>
    <n v="1"/>
    <x v="0"/>
    <x v="14"/>
    <s v="à définir en fonction des travaux"/>
    <m/>
    <m/>
    <n v="1"/>
    <n v="1"/>
    <m/>
    <m/>
    <m/>
    <m/>
    <m/>
    <n v="1"/>
    <m/>
    <m/>
    <m/>
    <m/>
    <n v="1"/>
    <n v="1"/>
    <m/>
  </r>
  <r>
    <s v="COISE"/>
    <s v="Couzon"/>
    <s v="CHATELUS"/>
    <s v="Côte Ratier (128)"/>
    <n v="1"/>
    <x v="1"/>
    <x v="15"/>
    <s v="07h00 FD - 08h15 pont de Châtelus RD3-4"/>
    <s v="Gle Chazelloise"/>
    <s v="SIMA Coise"/>
    <n v="1"/>
    <n v="1"/>
    <m/>
    <m/>
    <n v="1"/>
    <m/>
    <n v="1"/>
    <n v="1"/>
    <m/>
    <m/>
    <m/>
    <m/>
    <n v="1"/>
    <n v="1"/>
    <n v="100"/>
  </r>
  <r>
    <s v="COISE"/>
    <s v="Coise"/>
    <s v="ST DENIS sur COISE"/>
    <s v="Moulin Trunel - (130)"/>
    <n v="2"/>
    <x v="1"/>
    <x v="15"/>
    <s v="10h30 Moulin Trunel"/>
    <s v="Gle Chazelloise"/>
    <s v="SIMA Coise"/>
    <n v="1"/>
    <n v="1"/>
    <m/>
    <m/>
    <n v="1"/>
    <m/>
    <n v="1"/>
    <n v="1"/>
    <m/>
    <m/>
    <m/>
    <m/>
    <n v="1"/>
    <n v="1"/>
    <n v="100"/>
  </r>
  <r>
    <s v="COISE"/>
    <s v="Coise"/>
    <s v="St GALMIER"/>
    <s v="Pont  Romains - (131)"/>
    <n v="3"/>
    <x v="1"/>
    <x v="15"/>
    <s v="14h00 Pont des Romains"/>
    <s v="Gle baldomérienne"/>
    <s v="SIMA Coise"/>
    <n v="1"/>
    <n v="1"/>
    <m/>
    <m/>
    <n v="1"/>
    <m/>
    <n v="1"/>
    <n v="1"/>
    <m/>
    <m/>
    <m/>
    <m/>
    <n v="1"/>
    <n v="1"/>
    <n v="100"/>
  </r>
  <r>
    <s v="VALENCIZE"/>
    <s v="Valencize"/>
    <s v="CHAVANAY"/>
    <s v="Aval pt Chorieux - (138)"/>
    <n v="1"/>
    <x v="1"/>
    <x v="16"/>
    <s v="07h00 FD - 08h30 Valencize aval du Pont de Chorieux"/>
    <s v="TRF Pélussinoise"/>
    <s v="S3RIV"/>
    <n v="1"/>
    <n v="1"/>
    <m/>
    <m/>
    <m/>
    <n v="1"/>
    <m/>
    <n v="1"/>
    <m/>
    <m/>
    <m/>
    <m/>
    <n v="1"/>
    <n v="1"/>
    <n v="142"/>
  </r>
  <r>
    <s v="VALENCIZE"/>
    <s v="Régrillon"/>
    <s v="CHAVANAY"/>
    <s v="Marides (1042)"/>
    <n v="2"/>
    <x v="3"/>
    <x v="16"/>
    <s v="10h00 Valencize amont pont de Chorieux"/>
    <s v="TRF Pélussinoise"/>
    <s v="S3RIV"/>
    <n v="1"/>
    <n v="1"/>
    <m/>
    <m/>
    <m/>
    <n v="1"/>
    <m/>
    <n v="1"/>
    <m/>
    <m/>
    <m/>
    <m/>
    <n v="1"/>
    <n v="1"/>
    <n v="142"/>
  </r>
  <r>
    <s v="VALENCIZE"/>
    <s v="Valencize"/>
    <s v="CHAVANAY"/>
    <s v="Combe Arnoux"/>
    <n v="3"/>
    <x v="3"/>
    <x v="16"/>
    <s v="11h00 Régrillon amont confluence Valencize"/>
    <s v="TRF Pélussinoise"/>
    <s v="S3RIV"/>
    <n v="1"/>
    <n v="1"/>
    <m/>
    <m/>
    <m/>
    <n v="1"/>
    <m/>
    <n v="1"/>
    <m/>
    <m/>
    <m/>
    <m/>
    <n v="1"/>
    <n v="1"/>
    <n v="142"/>
  </r>
  <r>
    <s v="VALENCIZE"/>
    <s v="Scie"/>
    <s v="PELUSSIN"/>
    <s v="La Scie amt pont  - (61)"/>
    <n v="4"/>
    <x v="1"/>
    <x v="16"/>
    <s v="14h00 La Scie à la Scie"/>
    <s v="TRF Pélussinoise"/>
    <s v="S3RIV"/>
    <n v="1"/>
    <n v="1"/>
    <m/>
    <m/>
    <m/>
    <n v="1"/>
    <m/>
    <n v="1"/>
    <m/>
    <m/>
    <m/>
    <m/>
    <n v="1"/>
    <n v="1"/>
    <n v="142"/>
  </r>
  <r>
    <s v="SEMÈNE"/>
    <s v="Semène"/>
    <s v="ST-GENEST-MALIFAUX"/>
    <s v="Le Sapt, D501   - (1035)"/>
    <n v="1"/>
    <x v="1"/>
    <x v="17"/>
    <s v="08h00 FD - 09h00 Pont du Sapt amont barrage"/>
    <s v="TRF grands bois"/>
    <s v="EPAGE LL"/>
    <n v="1"/>
    <n v="1"/>
    <n v="1"/>
    <m/>
    <m/>
    <m/>
    <m/>
    <n v="1"/>
    <m/>
    <m/>
    <m/>
    <m/>
    <n v="1"/>
    <n v="1"/>
    <n v="102"/>
  </r>
  <r>
    <s v="SEMÈNE"/>
    <s v="Semène"/>
    <s v="JONZIEUX"/>
    <s v="Les Fabriques  - (60)"/>
    <n v="2"/>
    <x v="1"/>
    <x v="17"/>
    <s v="14hh30 Les Fabriques"/>
    <s v="TRF grands bois"/>
    <s v="EPAGE LL"/>
    <n v="1"/>
    <n v="1"/>
    <n v="1"/>
    <m/>
    <m/>
    <m/>
    <m/>
    <n v="1"/>
    <m/>
    <m/>
    <m/>
    <m/>
    <n v="1"/>
    <n v="1"/>
    <n v="102"/>
  </r>
  <r>
    <s v="AIX"/>
    <s v="Isable"/>
    <s v="CHERIER"/>
    <s v="Blanchardon  - (108)"/>
    <n v="1"/>
    <x v="1"/>
    <x v="18"/>
    <s v="07h00 FD - 08h15 Isable à Blanchardon"/>
    <s v="TRF roannais"/>
    <s v="Roannaise"/>
    <n v="1"/>
    <n v="1"/>
    <m/>
    <m/>
    <m/>
    <m/>
    <m/>
    <n v="1"/>
    <m/>
    <m/>
    <m/>
    <m/>
    <n v="1"/>
    <n v="1"/>
    <n v="150"/>
  </r>
  <r>
    <s v="AIX"/>
    <s v="Isable"/>
    <s v="CHERIER"/>
    <s v="Stade de foot"/>
    <n v="2"/>
    <x v="6"/>
    <x v="18"/>
    <s v="10h30 stade foot de Chérier"/>
    <s v="TRF roannais"/>
    <s v="Roannaise"/>
    <n v="1"/>
    <n v="1"/>
    <m/>
    <m/>
    <m/>
    <m/>
    <m/>
    <n v="1"/>
    <m/>
    <m/>
    <m/>
    <m/>
    <n v="1"/>
    <n v="1"/>
    <n v="150"/>
  </r>
  <r>
    <s v="DIVERS"/>
    <s v="Divers"/>
    <s v="Divers"/>
    <s v="Divers"/>
    <n v="1"/>
    <x v="0"/>
    <x v="19"/>
    <s v="à définir en fonction des travaux"/>
    <m/>
    <m/>
    <n v="1"/>
    <n v="1"/>
    <m/>
    <m/>
    <m/>
    <m/>
    <m/>
    <n v="1"/>
    <m/>
    <m/>
    <m/>
    <m/>
    <n v="1"/>
    <n v="1"/>
    <m/>
  </r>
  <r>
    <s v="GIER"/>
    <s v="Dorlay"/>
    <s v="TERRASSE-SUR-DORLAY"/>
    <s v="Crèche, 235 m aval D7"/>
    <n v="2"/>
    <x v="5"/>
    <x v="20"/>
    <s v="07h00 FD - 08h15 Crèche aval bourg La Terrasse sur Dorlay"/>
    <s v="TRF Dorlay"/>
    <s v="SEM "/>
    <n v="1"/>
    <n v="1"/>
    <m/>
    <n v="1"/>
    <n v="1"/>
    <m/>
    <m/>
    <n v="1"/>
    <m/>
    <m/>
    <m/>
    <m/>
    <n v="1"/>
    <n v="1"/>
    <n v="136"/>
  </r>
  <r>
    <s v="GIER"/>
    <s v="Dorlay"/>
    <s v="TERRASSE-SUR-DORLAY"/>
    <s v="Moulin Pinte -(239)"/>
    <n v="3"/>
    <x v="1"/>
    <x v="20"/>
    <s v="10h30 Moulin Pinte"/>
    <s v="TRF Dorlay"/>
    <s v="SEM "/>
    <n v="1"/>
    <n v="1"/>
    <m/>
    <n v="1"/>
    <n v="1"/>
    <m/>
    <m/>
    <n v="1"/>
    <m/>
    <m/>
    <m/>
    <m/>
    <n v="1"/>
    <n v="1"/>
    <n v="136"/>
  </r>
  <r>
    <s v="GIER"/>
    <s v="Dorlay"/>
    <s v="SAINT-PAUL-EN-JAREZ"/>
    <s v="Les Fabriques"/>
    <n v="4"/>
    <x v="5"/>
    <x v="20"/>
    <s v="13h30 Les Fabriques aval du pont"/>
    <s v="TRF Dorlay"/>
    <s v="SEM "/>
    <n v="1"/>
    <n v="1"/>
    <m/>
    <n v="1"/>
    <n v="1"/>
    <m/>
    <m/>
    <n v="1"/>
    <m/>
    <m/>
    <m/>
    <m/>
    <n v="1"/>
    <n v="1"/>
    <n v="136"/>
  </r>
  <r>
    <s v="SORNIN"/>
    <s v="Bézo"/>
    <s v="CHARLIEU"/>
    <s v="St Nicolas (102)"/>
    <m/>
    <x v="1"/>
    <x v="21"/>
    <s v="07h00 FD - 08h45 St Nicolas, zone aménagée, aval pt, accès RG"/>
    <s v="Amis du Sornin"/>
    <s v="SYMISOA"/>
    <n v="1"/>
    <n v="1"/>
    <n v="1"/>
    <m/>
    <n v="1"/>
    <n v="1"/>
    <m/>
    <n v="1"/>
    <m/>
    <m/>
    <m/>
    <m/>
    <n v="1"/>
    <n v="1"/>
    <n v="196"/>
  </r>
  <r>
    <s v="JARNOSSIN"/>
    <s v="Jarnossin"/>
    <s v="BOYER"/>
    <s v="Marpin - (91)"/>
    <m/>
    <x v="1"/>
    <x v="21"/>
    <s v="14h00 Marpin, confluence du Tesche à Marpin"/>
    <s v="Amis du Sornin"/>
    <s v="SYMISOA"/>
    <n v="1"/>
    <n v="1"/>
    <n v="1"/>
    <m/>
    <n v="1"/>
    <n v="1"/>
    <m/>
    <n v="1"/>
    <m/>
    <m/>
    <m/>
    <m/>
    <n v="1"/>
    <n v="1"/>
    <n v="196"/>
  </r>
  <r>
    <s v="LIGNON"/>
    <s v="Anzon"/>
    <s v="SAINT-PRIEST-LA-VETRE"/>
    <s v="La Valette Haute "/>
    <n v="1"/>
    <x v="4"/>
    <x v="22"/>
    <s v="07h00 FD - 08h30 Valette haute"/>
    <s v="TRF Anzon"/>
    <s v="LFA"/>
    <n v="1"/>
    <n v="1"/>
    <n v="1"/>
    <m/>
    <n v="1"/>
    <m/>
    <m/>
    <n v="1"/>
    <m/>
    <m/>
    <m/>
    <m/>
    <n v="1"/>
    <n v="1"/>
    <n v="168"/>
  </r>
  <r>
    <s v="LIGNON"/>
    <s v="Anzon"/>
    <s v="SAINT-JULIEN-LA-VETRE"/>
    <s v="Les Ruines"/>
    <n v="2"/>
    <x v="4"/>
    <x v="22"/>
    <s v="10h30 Les Ruines aval gorges Passafol"/>
    <s v="TRF Anzon"/>
    <s v="LFA"/>
    <n v="1"/>
    <n v="1"/>
    <n v="1"/>
    <m/>
    <n v="1"/>
    <m/>
    <m/>
    <n v="1"/>
    <m/>
    <m/>
    <m/>
    <m/>
    <n v="1"/>
    <n v="1"/>
    <n v="168"/>
  </r>
  <r>
    <s v="LIGNON"/>
    <s v="Anzon"/>
    <s v="VETRE SUR Anzon"/>
    <s v="St Thurin"/>
    <n v="3"/>
    <x v="4"/>
    <x v="22"/>
    <s v="13h30 St Thurin à définir suivant site retenu"/>
    <s v="TRF Anzon"/>
    <s v="LFA"/>
    <n v="1"/>
    <n v="1"/>
    <n v="1"/>
    <m/>
    <n v="1"/>
    <m/>
    <m/>
    <n v="1"/>
    <m/>
    <m/>
    <m/>
    <m/>
    <n v="1"/>
    <n v="1"/>
    <n v="168"/>
  </r>
  <r>
    <s v="FURAN"/>
    <s v="Onzon"/>
    <s v="TOUR EN JAREZ (LA)"/>
    <s v="Pont Bayard ROE65162"/>
    <n v="1"/>
    <x v="7"/>
    <x v="23"/>
    <s v="08H00 FD - 08h45 sur site"/>
    <s v="Carpe Stéphanoise"/>
    <s v="SEM"/>
    <n v="1"/>
    <n v="1"/>
    <m/>
    <m/>
    <m/>
    <m/>
    <m/>
    <n v="1"/>
    <m/>
    <m/>
    <m/>
    <m/>
    <m/>
    <n v="1"/>
    <n v="46"/>
  </r>
  <r>
    <s v="DIVERS"/>
    <s v="Divers"/>
    <s v="Divers"/>
    <s v="Divers"/>
    <n v="1"/>
    <x v="0"/>
    <x v="24"/>
    <s v="à définir en fonction des travaux"/>
    <m/>
    <m/>
    <n v="1"/>
    <n v="1"/>
    <m/>
    <m/>
    <m/>
    <m/>
    <m/>
    <m/>
    <m/>
    <m/>
    <m/>
    <m/>
    <n v="1"/>
    <n v="1"/>
    <m/>
  </r>
  <r>
    <s v="LIGNON"/>
    <s v="Lignon"/>
    <s v="SAIL Ss COUZAN"/>
    <s v="Marancey- (81)"/>
    <n v="1"/>
    <x v="1"/>
    <x v="25"/>
    <s v="07h00 FD -08h15 Lignon stade foot Sail sous Couzan"/>
    <s v="Pech Lignon"/>
    <s v="LFA"/>
    <n v="1"/>
    <n v="1"/>
    <n v="1"/>
    <n v="1"/>
    <n v="1"/>
    <m/>
    <m/>
    <n v="1"/>
    <m/>
    <m/>
    <n v="1"/>
    <n v="1"/>
    <n v="1"/>
    <n v="1"/>
    <n v="98"/>
  </r>
  <r>
    <s v="LIGNON"/>
    <s v="Lignon"/>
    <s v="SAINT-SIXTE"/>
    <s v="La Fabrique, usine"/>
    <n v="2"/>
    <x v="4"/>
    <x v="25"/>
    <s v="14h00 -  La Fabrique"/>
    <s v="Pech Lignon"/>
    <s v="LFA"/>
    <n v="1"/>
    <n v="1"/>
    <n v="1"/>
    <n v="1"/>
    <n v="1"/>
    <m/>
    <m/>
    <n v="1"/>
    <m/>
    <m/>
    <n v="1"/>
    <m/>
    <n v="1"/>
    <n v="1"/>
    <n v="98"/>
  </r>
  <r>
    <s v="LIGNON"/>
    <s v="Lignon"/>
    <s v="TRELINS"/>
    <s v="Stade de foot - (14)"/>
    <n v="1"/>
    <x v="1"/>
    <x v="26"/>
    <s v="08h00 FD - 09h00  stade de foot de Trelins"/>
    <s v="Pech Lignon"/>
    <s v="LFA"/>
    <n v="1"/>
    <n v="1"/>
    <n v="1"/>
    <n v="1"/>
    <n v="1"/>
    <n v="1"/>
    <m/>
    <n v="1"/>
    <m/>
    <m/>
    <n v="1"/>
    <m/>
    <n v="1"/>
    <n v="1"/>
    <n v="96"/>
  </r>
  <r>
    <s v="LIGNON"/>
    <s v="Lignon"/>
    <s v="STE AGATHE La Bouteresse"/>
    <s v="Pont de Ste Agathe"/>
    <n v="2"/>
    <x v="8"/>
    <x v="26"/>
    <s v="14h00 Lignon pont de Ste Agathe"/>
    <s v="Pech Lignon"/>
    <s v="LFA"/>
    <n v="1"/>
    <n v="1"/>
    <n v="1"/>
    <n v="1"/>
    <n v="1"/>
    <n v="1"/>
    <m/>
    <n v="1"/>
    <m/>
    <m/>
    <n v="1"/>
    <m/>
    <n v="1"/>
    <n v="1"/>
    <n v="96"/>
  </r>
  <r>
    <s v="LIGNON"/>
    <s v="Lignon"/>
    <s v="CHALMAZEL"/>
    <s v="Amont stade foot"/>
    <n v="1"/>
    <x v="4"/>
    <x v="27"/>
    <s v="07h00 FD --08h15 Pont RD6 Chalmazel"/>
    <s v="TRF haut Lignon"/>
    <s v="LFA"/>
    <n v="1"/>
    <n v="1"/>
    <m/>
    <m/>
    <m/>
    <m/>
    <m/>
    <n v="1"/>
    <m/>
    <m/>
    <m/>
    <m/>
    <n v="1"/>
    <n v="1"/>
    <n v="144"/>
  </r>
  <r>
    <s v="LIGNON"/>
    <s v="Lachet"/>
    <s v="CHALMAZEL"/>
    <s v="RD101, Pt Chevelières"/>
    <n v="2"/>
    <x v="4"/>
    <x v="27"/>
    <s v="10h30 Pont de Chevelières, Vialle amont RD101"/>
    <s v="TRF haut Lignon"/>
    <s v="LFA"/>
    <n v="1"/>
    <n v="1"/>
    <m/>
    <m/>
    <m/>
    <m/>
    <m/>
    <n v="1"/>
    <m/>
    <m/>
    <m/>
    <m/>
    <n v="1"/>
    <n v="1"/>
    <n v="144"/>
  </r>
  <r>
    <s v="LIGNON"/>
    <s v="Lignon station Ski"/>
    <s v="CHALMAZEL"/>
    <s v="Amont téléski, Plume"/>
    <n v="3"/>
    <x v="4"/>
    <x v="27"/>
    <s v="14h00  Lignon station de ski, amont téléski"/>
    <s v="TRF haut Lignon"/>
    <s v="LFA"/>
    <n v="1"/>
    <n v="1"/>
    <m/>
    <m/>
    <m/>
    <m/>
    <m/>
    <n v="1"/>
    <m/>
    <m/>
    <m/>
    <m/>
    <n v="1"/>
    <n v="1"/>
    <n v="144"/>
  </r>
  <r>
    <s v="LIGNON"/>
    <s v="Morte"/>
    <s v="CHALMAZEL"/>
    <s v="Loge de la Morte"/>
    <n v="4"/>
    <x v="4"/>
    <x v="27"/>
    <s v="15h30 Loge de la Morte, amont du pont"/>
    <s v="TRF haut Lignon"/>
    <s v="LFA"/>
    <n v="1"/>
    <n v="1"/>
    <m/>
    <m/>
    <m/>
    <m/>
    <m/>
    <n v="1"/>
    <m/>
    <m/>
    <m/>
    <m/>
    <n v="1"/>
    <n v="1"/>
    <n v="144"/>
  </r>
  <r>
    <s v="DIVERS"/>
    <s v="Divers"/>
    <s v="Divers"/>
    <s v="Divers"/>
    <n v="1"/>
    <x v="0"/>
    <x v="28"/>
    <s v="à définir en fonction des travaux"/>
    <m/>
    <m/>
    <n v="1"/>
    <n v="1"/>
    <m/>
    <m/>
    <m/>
    <m/>
    <m/>
    <n v="1"/>
    <m/>
    <m/>
    <m/>
    <m/>
    <n v="1"/>
    <n v="1"/>
    <m/>
  </r>
  <r>
    <s v="AppuiFD43"/>
    <s v="Semène"/>
    <s v="ST VICTOR MALSECOURS"/>
    <s v="Moulin de Vial"/>
    <n v="1"/>
    <x v="9"/>
    <x v="29"/>
    <s v="08h00 pont du Moulin de Vial"/>
    <s v="AAPPMA 43"/>
    <s v="EPAGE LL"/>
    <n v="1"/>
    <n v="1"/>
    <m/>
    <m/>
    <m/>
    <m/>
    <m/>
    <n v="1"/>
    <m/>
    <m/>
    <m/>
    <m/>
    <n v="1"/>
    <m/>
    <n v="186"/>
  </r>
  <r>
    <s v="AppuiFD43"/>
    <s v="Lignon HL"/>
    <s v="VERSILHAC"/>
    <s v="Pont de Versilhac"/>
    <n v="2"/>
    <x v="9"/>
    <x v="29"/>
    <s v="13h30 pont de Versilhac"/>
    <s v="AAPPMA 43"/>
    <s v="EPAGE LL"/>
    <n v="1"/>
    <n v="1"/>
    <m/>
    <m/>
    <m/>
    <m/>
    <m/>
    <n v="1"/>
    <m/>
    <m/>
    <m/>
    <m/>
    <n v="1"/>
    <m/>
    <n v="186"/>
  </r>
  <r>
    <s v="DIVERS"/>
    <s v="Divers"/>
    <s v="Divers"/>
    <s v="Divers"/>
    <n v="1"/>
    <x v="0"/>
    <x v="30"/>
    <s v="à définir en fonction des travaux"/>
    <m/>
    <m/>
    <n v="1"/>
    <n v="1"/>
    <m/>
    <m/>
    <m/>
    <m/>
    <m/>
    <m/>
    <m/>
    <m/>
    <m/>
    <m/>
    <n v="1"/>
    <n v="1"/>
    <m/>
  </r>
  <r>
    <s v="AIX"/>
    <s v="Aix"/>
    <s v="POMMIERS"/>
    <s v="Aval Camping"/>
    <n v="1"/>
    <x v="1"/>
    <x v="31"/>
    <s v="08h00 FD - 09h00 Aval Camping accès RG"/>
    <s v="Pecheurs Aix"/>
    <s v="Roannaise"/>
    <n v="1"/>
    <n v="1"/>
    <m/>
    <m/>
    <m/>
    <m/>
    <m/>
    <m/>
    <n v="1"/>
    <n v="1"/>
    <n v="1"/>
    <m/>
    <n v="1"/>
    <n v="1"/>
    <n v="108"/>
  </r>
  <r>
    <s v="FURAN"/>
    <s v="Furan"/>
    <s v="ST ETIENNE"/>
    <s v="Petites Molières - (85)"/>
    <n v="1"/>
    <x v="1"/>
    <x v="32"/>
    <s v="08h30 FD - 09h15 Les petites Molières parc aval du Bernay"/>
    <s v="TRF grands bois"/>
    <s v="SEM"/>
    <n v="1"/>
    <n v="1"/>
    <m/>
    <m/>
    <m/>
    <m/>
    <m/>
    <m/>
    <n v="1"/>
    <n v="1"/>
    <n v="1"/>
    <m/>
    <n v="1"/>
    <n v="1"/>
    <n v="80"/>
  </r>
  <r>
    <s v="GIER"/>
    <s v="Ban"/>
    <s v="LA VALLA EN GIER"/>
    <s v="La Boirie Sordel - (136)"/>
    <n v="2"/>
    <x v="1"/>
    <x v="32"/>
    <s v="11h00 Sordel sur le Ban"/>
    <s v="Gier Pilat Pêche"/>
    <s v="SEM"/>
    <n v="1"/>
    <n v="1"/>
    <n v="1"/>
    <m/>
    <m/>
    <m/>
    <m/>
    <m/>
    <n v="1"/>
    <n v="1"/>
    <n v="1"/>
    <m/>
    <n v="1"/>
    <n v="1"/>
    <n v="80"/>
  </r>
  <r>
    <s v="LIGNON"/>
    <s v="Lignon"/>
    <s v="SAUVAIN"/>
    <s v="Pont Neuf  - (110)"/>
    <n v="1"/>
    <x v="1"/>
    <x v="33"/>
    <s v="07h00 FD - 08h45 Amont Pont Neuf à Sauvain"/>
    <s v="TRF haut Lignon"/>
    <s v="LFA"/>
    <n v="1"/>
    <n v="1"/>
    <n v="1"/>
    <m/>
    <m/>
    <n v="1"/>
    <m/>
    <m/>
    <n v="1"/>
    <n v="1"/>
    <n v="1"/>
    <m/>
    <n v="1"/>
    <n v="1"/>
    <n v="136"/>
  </r>
  <r>
    <s v="LIGNON"/>
    <s v="Lignon"/>
    <s v="ST-GEORGES-EN-COUZAN"/>
    <s v="St Martin VAU2"/>
    <n v="2"/>
    <x v="10"/>
    <x v="33"/>
    <s v="13h30 TCC de Vaux station à mi chemin entre les deux barrages"/>
    <s v="Pech Lignon"/>
    <s v="LFA"/>
    <n v="1"/>
    <n v="1"/>
    <n v="1"/>
    <m/>
    <m/>
    <n v="1"/>
    <m/>
    <m/>
    <n v="1"/>
    <n v="1"/>
    <n v="1"/>
    <m/>
    <n v="1"/>
    <n v="1"/>
    <n v="136"/>
  </r>
  <r>
    <s v="AIX"/>
    <s v="Boën"/>
    <s v="LA TUILIERE"/>
    <s v="Pierre Belle - (8)"/>
    <n v="1"/>
    <x v="1"/>
    <x v="34"/>
    <s v="07h00 FD - 08h45 Boen Pierre Belle-13h45 Anzon Rivalsupt"/>
    <s v="St Hubert"/>
    <s v="Roannaise"/>
    <n v="1"/>
    <n v="1"/>
    <m/>
    <m/>
    <m/>
    <m/>
    <m/>
    <m/>
    <n v="1"/>
    <n v="1"/>
    <n v="1"/>
    <m/>
    <n v="1"/>
    <n v="1"/>
    <n v="160"/>
  </r>
  <r>
    <s v="AIX"/>
    <s v="Ban"/>
    <s v="ST JUST EN CHEVALET"/>
    <s v="Labouré, la Croze  - (106)"/>
    <n v="2"/>
    <x v="1"/>
    <x v="34"/>
    <s v="10h30, Ban Labouré amont la Croze"/>
    <s v="St Hubert"/>
    <s v="Roannaise"/>
    <n v="1"/>
    <n v="1"/>
    <m/>
    <m/>
    <m/>
    <m/>
    <m/>
    <m/>
    <n v="1"/>
    <n v="1"/>
    <n v="1"/>
    <m/>
    <n v="1"/>
    <n v="1"/>
    <n v="160"/>
  </r>
  <r>
    <s v="LIGNON"/>
    <s v="Anzon"/>
    <s v="NOIRETABLE"/>
    <s v="Rivalsupt  - (107)"/>
    <n v="3"/>
    <x v="1"/>
    <x v="34"/>
    <s v="13h30 Anzon Rivalsupt"/>
    <s v="TRF Anzon"/>
    <s v="LFA"/>
    <n v="1"/>
    <n v="1"/>
    <m/>
    <m/>
    <m/>
    <m/>
    <m/>
    <m/>
    <n v="1"/>
    <n v="1"/>
    <n v="1"/>
    <m/>
    <n v="1"/>
    <n v="1"/>
    <n v="160"/>
  </r>
  <r>
    <s v="DÉÔME"/>
    <s v="Déôme"/>
    <s v="BOURG ARGENTAL"/>
    <s v="L'Allier, camping"/>
    <n v="1"/>
    <x v="8"/>
    <x v="35"/>
    <s v="07h00 FD - 08h30 camping de l'Allier"/>
    <s v="Gle Bourguisanne"/>
    <s v="S3RIV"/>
    <n v="1"/>
    <n v="1"/>
    <n v="1"/>
    <m/>
    <m/>
    <m/>
    <m/>
    <m/>
    <n v="1"/>
    <n v="1"/>
    <n v="1"/>
    <m/>
    <n v="1"/>
    <n v="1"/>
    <n v="120"/>
  </r>
  <r>
    <s v="DÉÔME"/>
    <s v="Déôme"/>
    <s v="ST-JULIEN-MOLIN-M"/>
    <s v="La Garinière - (65)"/>
    <n v="2"/>
    <x v="1"/>
    <x v="35"/>
    <s v="13h30 la Garinière"/>
    <s v="Gle Bourguisanne"/>
    <s v="S3RIV"/>
    <n v="1"/>
    <n v="1"/>
    <n v="1"/>
    <m/>
    <m/>
    <m/>
    <m/>
    <m/>
    <n v="1"/>
    <n v="1"/>
    <n v="1"/>
    <m/>
    <n v="1"/>
    <n v="1"/>
    <n v="120"/>
  </r>
  <r>
    <s v="ANCE"/>
    <s v="Ance"/>
    <s v="Haute Loire"/>
    <s v="Le Rodier"/>
    <n v="1"/>
    <x v="9"/>
    <x v="36"/>
    <s v="à définir avec FD43"/>
    <s v="AAPPMA 43"/>
    <s v="EPAGE LL"/>
    <n v="1"/>
    <n v="1"/>
    <m/>
    <m/>
    <m/>
    <m/>
    <m/>
    <m/>
    <n v="1"/>
    <n v="1"/>
    <n v="1"/>
    <m/>
    <n v="1"/>
    <n v="1"/>
    <n v="128"/>
  </r>
  <r>
    <s v="ANCE"/>
    <s v="Ance"/>
    <s v="Haute Loire"/>
    <s v="Moulas"/>
    <n v="2"/>
    <x v="9"/>
    <x v="36"/>
    <s v="à définir avec FD44"/>
    <s v="AAPPMA 43"/>
    <s v="EPAGE LL"/>
    <n v="1"/>
    <n v="1"/>
    <m/>
    <m/>
    <m/>
    <m/>
    <m/>
    <m/>
    <n v="1"/>
    <n v="1"/>
    <n v="1"/>
    <m/>
    <n v="1"/>
    <n v="1"/>
    <n v="130"/>
  </r>
  <r>
    <s v="ANCE"/>
    <s v="Ance"/>
    <s v="USSON-EN-FOREZ"/>
    <s v="Pontempeyrat  - (118)"/>
    <n v="1"/>
    <x v="1"/>
    <x v="37"/>
    <s v="07h00 FD - 08h15 Aval pont de Pontempeyrat"/>
    <s v="TRF haut forez"/>
    <s v="EPAGE LL"/>
    <n v="1"/>
    <n v="1"/>
    <m/>
    <m/>
    <m/>
    <m/>
    <m/>
    <m/>
    <n v="1"/>
    <n v="1"/>
    <n v="1"/>
    <m/>
    <n v="1"/>
    <n v="1"/>
    <n v="128"/>
  </r>
  <r>
    <s v="ANCE"/>
    <s v="Ance"/>
    <s v="ST CLEMENT DE V"/>
    <s v="Raffiny"/>
    <n v="2"/>
    <x v="11"/>
    <x v="37"/>
    <s v="13h30 amont du Pont de Raffiny"/>
    <s v="St Anthème"/>
    <s v="EPAGE LL"/>
    <n v="1"/>
    <n v="1"/>
    <m/>
    <m/>
    <m/>
    <m/>
    <m/>
    <m/>
    <n v="1"/>
    <n v="1"/>
    <n v="1"/>
    <m/>
    <n v="1"/>
    <n v="1"/>
    <n v="128"/>
  </r>
  <r>
    <s v="MARE"/>
    <s v="Mare"/>
    <s v="GUMIERES"/>
    <s v="Aval du pont"/>
    <n v="1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Reymondan"/>
    <n v="2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Les Barges"/>
    <n v="3"/>
    <x v="4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MARE"/>
    <s v="Mare"/>
    <s v="SOLEYMIEUX"/>
    <s v="Pont de Molley  - (113)"/>
    <n v="4"/>
    <x v="1"/>
    <x v="38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</r>
  <r>
    <s v="DIVERS"/>
    <s v="Divers"/>
    <s v="Divers"/>
    <s v="Divers"/>
    <n v="1"/>
    <x v="0"/>
    <x v="39"/>
    <s v="à définir en fonction des travaux"/>
    <m/>
    <m/>
    <n v="1"/>
    <n v="1"/>
    <m/>
    <m/>
    <m/>
    <m/>
    <m/>
    <m/>
    <n v="1"/>
    <n v="1"/>
    <n v="1"/>
    <m/>
    <n v="1"/>
    <n v="1"/>
    <m/>
  </r>
  <r>
    <s v="AppuiFD63"/>
    <s v="Dordogne"/>
    <s v="Puy de Dôme"/>
    <s v="Gorges Aveize"/>
    <n v="1"/>
    <x v="11"/>
    <x v="40"/>
    <s v="à voir en fonction heure RDV FD63"/>
    <s v="AAPPMA63"/>
    <s v="/"/>
    <n v="1"/>
    <n v="1"/>
    <m/>
    <m/>
    <m/>
    <m/>
    <m/>
    <m/>
    <n v="1"/>
    <n v="1"/>
    <n v="1"/>
    <m/>
    <n v="1"/>
    <m/>
    <n v="360"/>
  </r>
  <r>
    <s v="ANCE"/>
    <s v="Andrable"/>
    <s v="CHAPELLE en LAFAYE"/>
    <s v="Jamillard - (27)"/>
    <n v="1"/>
    <x v="1"/>
    <x v="41"/>
    <s v="09h30 FD -10h15 Jamillard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ESTIVAREILLES"/>
    <s v="Ecloze, amont ru Clos"/>
    <n v="2"/>
    <x v="12"/>
    <x v="41"/>
    <s v="11h30 L'Ecloze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MERLE-LEIGNECQ"/>
    <s v="Pont SNCF"/>
    <n v="3"/>
    <x v="12"/>
    <x v="41"/>
    <s v="14h30 Pont SNCF aval Estivareilles"/>
    <s v="TRF haut forez"/>
    <s v="EPAGE LL"/>
    <n v="1"/>
    <n v="1"/>
    <m/>
    <m/>
    <m/>
    <m/>
    <m/>
    <m/>
    <n v="1"/>
    <n v="1"/>
    <n v="1"/>
    <m/>
    <n v="1"/>
    <n v="1"/>
    <n v="60"/>
  </r>
  <r>
    <s v="ANCE"/>
    <s v="Andrable"/>
    <s v="ESTIVAREILLES"/>
    <s v="Les Terrasses RD104"/>
    <n v="1"/>
    <x v="12"/>
    <x v="42"/>
    <s v="07h00 FD - 08h00 Les Terrasses RD104"/>
    <s v="TRF haut forez"/>
    <s v="EPAGE LL"/>
    <n v="1"/>
    <n v="1"/>
    <m/>
    <n v="1"/>
    <m/>
    <m/>
    <m/>
    <m/>
    <n v="1"/>
    <n v="1"/>
    <n v="1"/>
    <m/>
    <n v="1"/>
    <n v="1"/>
    <n v="55"/>
  </r>
  <r>
    <s v="ANCE"/>
    <s v="Andrable"/>
    <s v="APINAC"/>
    <s v="La Garine Mouloirs"/>
    <n v="2"/>
    <x v="12"/>
    <x v="42"/>
    <s v="10h30 La Garine, les Mouloirs"/>
    <s v="TRF haut forez"/>
    <s v="EPAGE LL"/>
    <n v="1"/>
    <n v="1"/>
    <m/>
    <n v="1"/>
    <m/>
    <m/>
    <m/>
    <m/>
    <n v="1"/>
    <n v="1"/>
    <n v="1"/>
    <m/>
    <n v="1"/>
    <n v="1"/>
    <n v="55"/>
  </r>
  <r>
    <s v="ANCE"/>
    <s v="Andrable"/>
    <s v="MERLE-LEIGNECQ"/>
    <s v="Cacharat- (26)"/>
    <n v="3"/>
    <x v="1"/>
    <x v="42"/>
    <s v="14h30 Pont de Cacharat"/>
    <s v="TRF haut forez"/>
    <s v="EPAGE LL"/>
    <n v="1"/>
    <n v="1"/>
    <m/>
    <n v="1"/>
    <m/>
    <m/>
    <m/>
    <m/>
    <n v="1"/>
    <n v="1"/>
    <n v="1"/>
    <m/>
    <n v="1"/>
    <n v="1"/>
    <n v="55"/>
  </r>
  <r>
    <s v="VIZEZY"/>
    <s v="Vizezy"/>
    <s v="ESSERTINES-EN-CHAT."/>
    <s v="La Guillanche - (111)"/>
    <n v="1"/>
    <x v="1"/>
    <x v="43"/>
    <s v="08h00 FD 09h00 la Guillanche dernier pont"/>
    <s v="Gle montbrisonnaise"/>
    <s v="LFA"/>
    <n v="1"/>
    <n v="1"/>
    <m/>
    <m/>
    <m/>
    <m/>
    <n v="1"/>
    <m/>
    <n v="1"/>
    <n v="1"/>
    <n v="1"/>
    <m/>
    <n v="1"/>
    <n v="1"/>
    <n v="52"/>
  </r>
  <r>
    <s v="DIVERS"/>
    <s v="Divers"/>
    <s v="Divers"/>
    <s v="Divers"/>
    <n v="1"/>
    <x v="0"/>
    <x v="44"/>
    <s v="à définir en fonction des travaux"/>
    <m/>
    <m/>
    <n v="1"/>
    <n v="1"/>
    <m/>
    <m/>
    <m/>
    <m/>
    <m/>
    <m/>
    <n v="1"/>
    <n v="1"/>
    <n v="1"/>
    <m/>
    <n v="1"/>
    <n v="1"/>
    <m/>
  </r>
  <r>
    <s v="LIGNON"/>
    <s v="Lignon et bief"/>
    <s v="CLEPPE"/>
    <s v="Le Marais amont A72"/>
    <n v="1"/>
    <x v="13"/>
    <x v="45"/>
    <s v="07h30 FD - 08h30 Seuil Kemlin, amont A72"/>
    <s v="GF Feurs"/>
    <s v="LFA"/>
    <n v="1"/>
    <n v="1"/>
    <m/>
    <n v="1"/>
    <n v="1"/>
    <m/>
    <m/>
    <m/>
    <n v="1"/>
    <n v="1"/>
    <n v="1"/>
    <m/>
    <n v="1"/>
    <n v="1"/>
    <n v="166"/>
  </r>
  <r>
    <s v="RHINS"/>
    <s v="Rhins"/>
    <s v="SAINT CYR DE FAVIERES"/>
    <s v="Pont Mordon"/>
    <n v="2"/>
    <x v="2"/>
    <x v="45"/>
    <s v="14h00 Rhins au Pont Mordon zone du seuil dérasé"/>
    <s v="Amis pêcheur de Régny"/>
    <s v="Roannaise"/>
    <n v="1"/>
    <n v="1"/>
    <m/>
    <n v="1"/>
    <n v="1"/>
    <m/>
    <m/>
    <m/>
    <n v="1"/>
    <n v="1"/>
    <n v="1"/>
    <m/>
    <n v="1"/>
    <n v="1"/>
    <n v="166"/>
  </r>
  <r>
    <s v="GIER"/>
    <s v="Gier"/>
    <s v="GRAND CROIX (LA)"/>
    <s v="Pont Couzon - (52)"/>
    <n v="1"/>
    <x v="1"/>
    <x v="46"/>
    <s v="07h00 FD - 08h15 Pont de Couzon "/>
    <s v="Gier Pilat Pêche"/>
    <s v="SEM "/>
    <n v="1"/>
    <n v="1"/>
    <n v="1"/>
    <n v="1"/>
    <m/>
    <m/>
    <m/>
    <m/>
    <n v="1"/>
    <n v="1"/>
    <n v="1"/>
    <m/>
    <n v="1"/>
    <n v="1"/>
    <n v="96"/>
  </r>
  <r>
    <s v="GIER"/>
    <s v="Gier"/>
    <s v="GRAND CROIX (LA)"/>
    <s v="Parc de la Platière"/>
    <n v="2"/>
    <x v="7"/>
    <x v="46"/>
    <s v="11h00 Parc de la Platière, 50 m amont seuil"/>
    <s v="TRF Dorlay"/>
    <s v="SEM"/>
    <n v="1"/>
    <n v="1"/>
    <n v="1"/>
    <n v="1"/>
    <m/>
    <m/>
    <m/>
    <m/>
    <n v="1"/>
    <n v="1"/>
    <n v="1"/>
    <m/>
    <n v="1"/>
    <n v="1"/>
    <n v="96"/>
  </r>
  <r>
    <s v="GIER"/>
    <s v="Gier"/>
    <s v="RIVE DE GIER"/>
    <s v="Duralex  (299)"/>
    <n v="3"/>
    <x v="7"/>
    <x v="46"/>
    <s v="14h30 ancien site Duralex, amont pont des Aciéries"/>
    <s v="Association RDG"/>
    <s v="SEM"/>
    <n v="1"/>
    <n v="1"/>
    <n v="1"/>
    <n v="1"/>
    <m/>
    <m/>
    <m/>
    <m/>
    <n v="1"/>
    <n v="1"/>
    <n v="1"/>
    <m/>
    <n v="1"/>
    <n v="1"/>
    <n v="96"/>
  </r>
  <r>
    <s v="ONDAINE"/>
    <s v="Ondaine"/>
    <s v="CHAMBON-FEUG (LE)"/>
    <s v="Rue Voltaire - (104)"/>
    <n v="1"/>
    <x v="1"/>
    <x v="47"/>
    <s v="06h45 FD-07h45  Rue Voltaire Chambon"/>
    <s v="Amicale  Pech CF"/>
    <s v="EPAGE LL"/>
    <n v="1"/>
    <n v="1"/>
    <m/>
    <m/>
    <m/>
    <m/>
    <m/>
    <m/>
    <n v="1"/>
    <n v="1"/>
    <n v="1"/>
    <m/>
    <n v="1"/>
    <n v="1"/>
    <n v="60"/>
  </r>
  <r>
    <s v="ONDAINE"/>
    <s v="Ondaine"/>
    <s v="UNIEUX"/>
    <s v="aval pt de Boiron - (58)"/>
    <n v="2"/>
    <x v="7"/>
    <x v="47"/>
    <s v="11h00 - Pont de Boiron"/>
    <s v="Amicale  Pech CF"/>
    <s v="EPAGE LL"/>
    <n v="1"/>
    <n v="1"/>
    <m/>
    <m/>
    <m/>
    <m/>
    <m/>
    <m/>
    <n v="1"/>
    <n v="1"/>
    <n v="1"/>
    <m/>
    <n v="1"/>
    <n v="1"/>
    <n v="60"/>
  </r>
  <r>
    <s v="ONDAINE"/>
    <s v="Gampille"/>
    <s v="FIRMINY"/>
    <s v="Gué Chazeau  -(133)"/>
    <n v="3"/>
    <x v="1"/>
    <x v="47"/>
    <s v="14h30 Gué de Chazeau"/>
    <s v="Amicale  Pech CF"/>
    <s v="SEM "/>
    <n v="1"/>
    <n v="1"/>
    <m/>
    <m/>
    <m/>
    <m/>
    <m/>
    <m/>
    <n v="1"/>
    <n v="1"/>
    <n v="1"/>
    <m/>
    <n v="1"/>
    <n v="1"/>
    <n v="60"/>
  </r>
  <r>
    <s v="ONDAINE"/>
    <s v="Valchérie"/>
    <s v="CHAMBON-FEUG (LE)"/>
    <s v="Bois Montat - (132)"/>
    <n v="4"/>
    <x v="1"/>
    <x v="47"/>
    <s v="16h00 - Bois de la Montat face ancienne pisciculture fédérale"/>
    <s v="Amicale  Pech CF"/>
    <s v="SEM "/>
    <n v="1"/>
    <n v="1"/>
    <m/>
    <m/>
    <m/>
    <m/>
    <m/>
    <m/>
    <n v="1"/>
    <n v="1"/>
    <n v="1"/>
    <m/>
    <n v="1"/>
    <n v="1"/>
    <n v="130"/>
  </r>
  <r>
    <s v="RENAISON"/>
    <s v="Renaison"/>
    <s v="ROANNE"/>
    <s v="Aval piscine - (7)"/>
    <n v="1"/>
    <x v="1"/>
    <x v="48"/>
    <s v="07h00 FD -08h30 Renaison skate park Fontval"/>
    <s v="TRF roannais"/>
    <s v="Roannaise"/>
    <n v="1"/>
    <n v="1"/>
    <m/>
    <m/>
    <n v="1"/>
    <m/>
    <m/>
    <m/>
    <n v="1"/>
    <n v="1"/>
    <n v="1"/>
    <m/>
    <n v="1"/>
    <n v="1"/>
    <n v="164"/>
  </r>
  <r>
    <s v="RENAISON"/>
    <s v="Renaison"/>
    <s v="RENAISON"/>
    <s v="Les Bérands  - (77)"/>
    <n v="2"/>
    <x v="1"/>
    <x v="48"/>
    <s v="13h30 Les Bérands amont seuil moulin Corbet"/>
    <s v="TRF roannais"/>
    <s v="Roannaise"/>
    <n v="1"/>
    <n v="1"/>
    <m/>
    <m/>
    <n v="1"/>
    <m/>
    <m/>
    <m/>
    <n v="1"/>
    <n v="1"/>
    <n v="1"/>
    <m/>
    <n v="1"/>
    <n v="1"/>
    <n v="164"/>
  </r>
  <r>
    <s v="DIVERS"/>
    <s v="Divers"/>
    <s v="Divers"/>
    <s v="Divers"/>
    <n v="1"/>
    <x v="0"/>
    <x v="49"/>
    <s v="à définir en fonction des travaux"/>
    <m/>
    <m/>
    <n v="1"/>
    <n v="1"/>
    <m/>
    <m/>
    <m/>
    <m/>
    <m/>
    <m/>
    <n v="1"/>
    <n v="1"/>
    <n v="1"/>
    <m/>
    <n v="1"/>
    <n v="1"/>
    <m/>
  </r>
  <r>
    <s v="SORNIN"/>
    <s v="Botoret"/>
    <s v="SAINT-GERMAIN-LA-MGNE"/>
    <s v="La Guillarmière- (29)"/>
    <n v="1"/>
    <x v="1"/>
    <x v="50"/>
    <s v="07h00 FD - 09h00 Pont de la Guillarmière"/>
    <s v="Gle belmontaise"/>
    <s v="SYMISOA"/>
    <n v="1"/>
    <n v="1"/>
    <m/>
    <m/>
    <m/>
    <m/>
    <m/>
    <m/>
    <n v="1"/>
    <n v="1"/>
    <n v="1"/>
    <m/>
    <n v="1"/>
    <n v="1"/>
    <n v="234"/>
  </r>
  <r>
    <s v="RHINS"/>
    <s v="Trambouze"/>
    <s v="COMBRE"/>
    <s v="Le Montu - (34)"/>
    <n v="2"/>
    <x v="1"/>
    <x v="50"/>
    <s v="13h30 Trambouze le Montu"/>
    <s v="Amis pêcheur de Régny"/>
    <s v="Roannaise"/>
    <n v="1"/>
    <n v="1"/>
    <m/>
    <n v="1"/>
    <n v="1"/>
    <m/>
    <m/>
    <m/>
    <n v="1"/>
    <n v="1"/>
    <n v="1"/>
    <m/>
    <n v="1"/>
    <n v="1"/>
    <n v="166"/>
  </r>
  <r>
    <s v="SEMÈNE"/>
    <s v="Semène"/>
    <s v="ST-GENEST-MALIFAUX"/>
    <s v="La Boela - (1036) "/>
    <n v="2"/>
    <x v="1"/>
    <x v="51"/>
    <s v="08h00 FD -09h00 Semène aval barrage ponceau béton"/>
    <s v="TRF grands bois"/>
    <s v="EPAGE LL"/>
    <n v="1"/>
    <n v="1"/>
    <n v="1"/>
    <m/>
    <m/>
    <m/>
    <m/>
    <m/>
    <n v="1"/>
    <n v="1"/>
    <n v="1"/>
    <m/>
    <n v="1"/>
    <n v="1"/>
    <n v="84"/>
  </r>
  <r>
    <s v="DIVERS"/>
    <s v="Divers"/>
    <s v="Divers"/>
    <s v="Divers"/>
    <n v="1"/>
    <x v="0"/>
    <x v="52"/>
    <s v="à définir en fonction des travaux"/>
    <m/>
    <m/>
    <n v="1"/>
    <n v="1"/>
    <m/>
    <m/>
    <m/>
    <m/>
    <m/>
    <m/>
    <m/>
    <m/>
    <m/>
    <m/>
    <n v="1"/>
    <n v="1"/>
    <m/>
  </r>
  <r>
    <s v="DIVERS"/>
    <s v="Divers"/>
    <s v="Divers"/>
    <s v="Divers"/>
    <n v="1"/>
    <x v="0"/>
    <x v="53"/>
    <s v="à définir en fonction des travaux"/>
    <m/>
    <m/>
    <n v="1"/>
    <n v="1"/>
    <m/>
    <m/>
    <m/>
    <m/>
    <m/>
    <m/>
    <m/>
    <m/>
    <m/>
    <m/>
    <n v="1"/>
    <n v="1"/>
    <m/>
  </r>
  <r>
    <s v="DIVERS"/>
    <s v="Divers"/>
    <s v="Divers"/>
    <s v="Divers"/>
    <n v="1"/>
    <x v="0"/>
    <x v="54"/>
    <s v="à définir en fonction des travaux"/>
    <m/>
    <m/>
    <n v="1"/>
    <n v="1"/>
    <m/>
    <m/>
    <m/>
    <m/>
    <m/>
    <m/>
    <m/>
    <m/>
    <m/>
    <m/>
    <n v="1"/>
    <n v="1"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  <r>
    <m/>
    <m/>
    <m/>
    <m/>
    <m/>
    <x v="14"/>
    <x v="55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x v="0"/>
    <s v="Divers"/>
    <s v="Divers"/>
    <s v="Divers"/>
    <n v="1"/>
    <x v="0"/>
    <d v="2026-06-01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"/>
    <s v="Gantet"/>
    <s v="VIOLAY"/>
    <s v="Le Chevalier - (76)"/>
    <n v="1"/>
    <x v="1"/>
    <d v="2026-06-02T00:00:00"/>
    <s v="07h00 FD - 08h30 Gantet la Truche"/>
    <s v="TRF montagne matin"/>
    <s v="SMAELT"/>
    <n v="1"/>
    <n v="1"/>
    <m/>
    <m/>
    <m/>
    <m/>
    <m/>
    <n v="1"/>
    <m/>
    <m/>
    <m/>
    <m/>
    <n v="1"/>
    <n v="1"/>
    <n v="174"/>
    <n v="803875.61"/>
    <n v="6530307.4800000004"/>
    <n v="76"/>
    <n v="4014060"/>
    <s v="ok"/>
    <n v="4014060"/>
    <s v="non"/>
    <n v="4420220"/>
    <m/>
  </r>
  <r>
    <x v="2"/>
    <s v="Poyat"/>
    <s v="VIOLAY"/>
    <s v="Chez Poulet"/>
    <n v="2"/>
    <x v="2"/>
    <d v="2026-06-02T00:00:00"/>
    <s v="10h30 Poyat Chez Poulet zone travaux"/>
    <s v="TRF montagne matin"/>
    <s v="SMAELT"/>
    <n v="1"/>
    <n v="1"/>
    <m/>
    <m/>
    <m/>
    <m/>
    <m/>
    <n v="1"/>
    <m/>
    <m/>
    <m/>
    <m/>
    <n v="1"/>
    <n v="1"/>
    <n v="174"/>
    <n v="805900"/>
    <n v="6527242"/>
    <m/>
    <s v="àcréer"/>
    <s v="ok"/>
    <e v="#N/A"/>
    <s v="oui"/>
    <s v="inexistante"/>
    <m/>
  </r>
  <r>
    <x v="2"/>
    <s v="Charpassonne"/>
    <s v="COTTANCE"/>
    <s v="Le Reynard -(288)"/>
    <n v="3"/>
    <x v="1"/>
    <d v="2026-06-02T00:00:00"/>
    <s v="13h30 Moulin du Reynard"/>
    <s v="TRF montagne matin"/>
    <s v="SMAELT"/>
    <n v="1"/>
    <n v="1"/>
    <m/>
    <m/>
    <m/>
    <m/>
    <m/>
    <n v="1"/>
    <m/>
    <m/>
    <m/>
    <m/>
    <n v="1"/>
    <n v="1"/>
    <n v="174"/>
    <n v="801161.41"/>
    <n v="6521198.46"/>
    <n v="288"/>
    <n v="4010150"/>
    <s v="ok"/>
    <n v="4010150"/>
    <s v="non"/>
    <s v="0442#407"/>
    <m/>
  </r>
  <r>
    <x v="2"/>
    <s v="Loise"/>
    <s v="ESSERTINES EN DONZY"/>
    <s v="Vieille Cure  - (125)"/>
    <n v="4"/>
    <x v="1"/>
    <d v="2026-06-02T00:00:00"/>
    <s v="15h45 Vieille Cure à Essertines"/>
    <s v="TRF montagne matin"/>
    <s v="SMAELT"/>
    <n v="1"/>
    <n v="1"/>
    <m/>
    <m/>
    <m/>
    <m/>
    <m/>
    <n v="1"/>
    <m/>
    <m/>
    <m/>
    <m/>
    <n v="1"/>
    <n v="1"/>
    <n v="174"/>
    <n v="803844.9"/>
    <n v="6518118.2999999998"/>
    <n v="125"/>
    <n v="4407008"/>
    <s v="ok"/>
    <n v="4407008"/>
    <s v="non"/>
    <n v="4420088"/>
    <m/>
  </r>
  <r>
    <x v="3"/>
    <s v="Fayon"/>
    <s v="VERANNE"/>
    <s v="La Camière"/>
    <n v="1"/>
    <x v="3"/>
    <d v="2026-06-03T00:00:00"/>
    <s v="07h00 FD - 08h30 Fayen au pont de la Camière"/>
    <s v="Truite Pélussinoise"/>
    <s v="S3RIV"/>
    <n v="1"/>
    <n v="1"/>
    <m/>
    <m/>
    <m/>
    <m/>
    <m/>
    <n v="1"/>
    <m/>
    <m/>
    <m/>
    <m/>
    <n v="1"/>
    <n v="1"/>
    <n v="150"/>
    <n v="828808.63"/>
    <n v="6475860.8399999999"/>
    <m/>
    <n v="6420121"/>
    <s v="ok"/>
    <n v="6420121"/>
    <s v="non"/>
    <n v="6420121"/>
    <m/>
  </r>
  <r>
    <x v="3"/>
    <s v="Fayon"/>
    <s v="MACLAS"/>
    <s v="Limonne"/>
    <n v="2"/>
    <x v="3"/>
    <d v="2026-06-03T00:00:00"/>
    <s v="09h30 Limonne"/>
    <s v="Truite Pélussinoise"/>
    <s v="S3RIV"/>
    <n v="1"/>
    <n v="1"/>
    <m/>
    <m/>
    <m/>
    <m/>
    <m/>
    <n v="1"/>
    <m/>
    <m/>
    <m/>
    <m/>
    <n v="1"/>
    <n v="1"/>
    <n v="150"/>
    <n v="831744.78"/>
    <n v="6473614.8399999999"/>
    <m/>
    <n v="6003332"/>
    <s v="ok"/>
    <n v="6003332"/>
    <s v="non"/>
    <s v="0642##78"/>
    <m/>
  </r>
  <r>
    <x v="3"/>
    <s v="Limony"/>
    <s v="MACLAS"/>
    <s v="Pont  Pierre - (1040)"/>
    <n v="3"/>
    <x v="3"/>
    <d v="2026-06-03T00:00:00"/>
    <s v="11h00 - Pont de la Pierre"/>
    <s v="Truite Pélussinoise"/>
    <s v="S3RIV"/>
    <n v="1"/>
    <n v="1"/>
    <m/>
    <m/>
    <m/>
    <m/>
    <m/>
    <n v="1"/>
    <m/>
    <m/>
    <m/>
    <m/>
    <n v="1"/>
    <n v="1"/>
    <n v="150"/>
    <n v="833405.46"/>
    <n v="6473755.54"/>
    <n v="1040"/>
    <n v="6831155"/>
    <s v="ok"/>
    <e v="#N/A"/>
    <s v="non"/>
    <n v="6420018"/>
    <m/>
  </r>
  <r>
    <x v="4"/>
    <s v="Batalon"/>
    <s v="MALLEVAL"/>
    <s v="Amont Malleval - (1041)"/>
    <n v="4"/>
    <x v="3"/>
    <d v="2026-06-03T00:00:00"/>
    <s v="14h00 Amont Malleval carrefour "/>
    <s v="Truite Pélussinoise"/>
    <s v="S3RIV"/>
    <n v="1"/>
    <n v="1"/>
    <m/>
    <m/>
    <m/>
    <m/>
    <m/>
    <n v="1"/>
    <m/>
    <m/>
    <m/>
    <m/>
    <n v="1"/>
    <n v="1"/>
    <n v="150"/>
    <n v="834993.26"/>
    <n v="6477297.7599999998"/>
    <n v="1041"/>
    <n v="6831165"/>
    <s v="ok"/>
    <n v="6831165"/>
    <s v="non"/>
    <s v=" 0642##38"/>
    <m/>
  </r>
  <r>
    <x v="5"/>
    <s v="Durolle"/>
    <s v="NOIRETABLE"/>
    <s v="Les Os, aval voie ferrée"/>
    <n v="1"/>
    <x v="4"/>
    <d v="2026-06-04T00:00:00"/>
    <s v="09h00 Les Os, aval voie ferrée"/>
    <s v="TRF Anzon"/>
    <s v="CT63"/>
    <n v="1"/>
    <n v="1"/>
    <m/>
    <m/>
    <m/>
    <m/>
    <m/>
    <n v="1"/>
    <m/>
    <m/>
    <m/>
    <m/>
    <n v="1"/>
    <n v="1"/>
    <n v="172"/>
    <n v="758429"/>
    <n v="6525413"/>
    <m/>
    <s v="àcréer"/>
    <s v="ok"/>
    <e v="#N/A"/>
    <s v="oui"/>
    <s v="0442#281"/>
    <m/>
  </r>
  <r>
    <x v="5"/>
    <s v="Durolle"/>
    <s v="NOIRETABLE"/>
    <s v="La Durolle, amt A89"/>
    <n v="2"/>
    <x v="4"/>
    <d v="2026-06-04T00:00:00"/>
    <s v="10h00 La Durolle 100 m amont A89"/>
    <s v="TRF Anzon"/>
    <s v="CT63"/>
    <n v="1"/>
    <n v="1"/>
    <m/>
    <m/>
    <m/>
    <m/>
    <m/>
    <n v="1"/>
    <m/>
    <m/>
    <m/>
    <m/>
    <n v="1"/>
    <n v="1"/>
    <n v="172"/>
    <n v="757443"/>
    <n v="6527392"/>
    <m/>
    <n v="4420139"/>
    <s v="ok"/>
    <n v="4420139"/>
    <s v="non"/>
    <n v="4420139"/>
    <m/>
  </r>
  <r>
    <x v="5"/>
    <s v="Durolle"/>
    <s v="CERVIERES"/>
    <s v="Le Pt d'Ambert"/>
    <n v="3"/>
    <x v="4"/>
    <d v="2026-06-04T00:00:00"/>
    <s v="11h00 Le Pont D'Ambert"/>
    <s v="TRF Anzon"/>
    <s v="CT63"/>
    <n v="1"/>
    <n v="1"/>
    <m/>
    <m/>
    <m/>
    <m/>
    <m/>
    <n v="1"/>
    <m/>
    <m/>
    <m/>
    <m/>
    <n v="1"/>
    <n v="1"/>
    <n v="172"/>
    <n v="756780"/>
    <n v="6528209"/>
    <m/>
    <s v="àcréer"/>
    <s v="ok"/>
    <e v="#N/A"/>
    <s v="oui"/>
    <s v="inexistante"/>
    <m/>
  </r>
  <r>
    <x v="6"/>
    <s v="Rau Vierge de Cassieres"/>
    <s v="NOIRETABLE"/>
    <s v="Les Planaux, le Mas"/>
    <n v="4"/>
    <x v="4"/>
    <d v="2026-06-04T00:00:00"/>
    <s v="13h30 les Planaux"/>
    <s v="TRF Anzon"/>
    <s v="LFA"/>
    <n v="1"/>
    <n v="1"/>
    <m/>
    <m/>
    <m/>
    <m/>
    <m/>
    <n v="1"/>
    <m/>
    <m/>
    <m/>
    <m/>
    <n v="1"/>
    <n v="1"/>
    <n v="172"/>
    <n v="760510"/>
    <n v="6523247"/>
    <m/>
    <s v="àcréer"/>
    <s v="ok"/>
    <e v="#N/A"/>
    <s v="oui"/>
    <s v="inexistante"/>
    <m/>
  </r>
  <r>
    <x v="6"/>
    <s v="Rau de Chanet"/>
    <s v="SAINT-JULIEN-LA-VETRE"/>
    <s v="Chanet, les gardes"/>
    <n v="5"/>
    <x v="4"/>
    <d v="2026-06-04T00:00:00"/>
    <s v="14h15 Chanet , les Gardes"/>
    <s v="TRF Anzon"/>
    <s v="LFA"/>
    <n v="1"/>
    <n v="1"/>
    <m/>
    <m/>
    <m/>
    <m/>
    <m/>
    <n v="1"/>
    <m/>
    <m/>
    <m/>
    <m/>
    <n v="1"/>
    <n v="1"/>
    <n v="172"/>
    <n v="762276"/>
    <n v="6523854"/>
    <m/>
    <s v="àcréer"/>
    <s v="ok"/>
    <e v="#N/A"/>
    <s v="oui"/>
    <s v="inexistante"/>
    <m/>
  </r>
  <r>
    <x v="6"/>
    <s v="Goutte Renard"/>
    <s v="SAINT-JULIEN-LA-VETRE"/>
    <s v="Cassières"/>
    <n v="6"/>
    <x v="4"/>
    <d v="2026-06-04T00:00:00"/>
    <s v="15h00 Amont N89, Cassières"/>
    <s v="TRF Anzon"/>
    <s v="LFA"/>
    <n v="1"/>
    <n v="1"/>
    <m/>
    <m/>
    <m/>
    <m/>
    <m/>
    <n v="1"/>
    <m/>
    <m/>
    <m/>
    <m/>
    <n v="1"/>
    <n v="1"/>
    <n v="172"/>
    <n v="764137"/>
    <n v="6524432"/>
    <m/>
    <s v="àcréer"/>
    <s v="ok"/>
    <e v="#N/A"/>
    <s v="oui"/>
    <s v="inexistante"/>
    <m/>
  </r>
  <r>
    <x v="6"/>
    <s v="Rau Valette Basse"/>
    <s v="SAINT-JULIEN-LA-VETRE"/>
    <s v="Passafol"/>
    <n v="7"/>
    <x v="4"/>
    <d v="2026-06-04T00:00:00"/>
    <s v="15h45 Amont N89, Passafol"/>
    <s v="TRF Anzon"/>
    <s v="LFA"/>
    <n v="1"/>
    <n v="1"/>
    <m/>
    <m/>
    <m/>
    <m/>
    <m/>
    <n v="1"/>
    <m/>
    <m/>
    <m/>
    <m/>
    <n v="1"/>
    <n v="1"/>
    <n v="172"/>
    <n v="764928"/>
    <n v="6524843"/>
    <m/>
    <s v="àcréer"/>
    <s v="ok"/>
    <e v="#N/A"/>
    <s v="oui"/>
    <s v="inexistante"/>
    <m/>
  </r>
  <r>
    <x v="0"/>
    <s v="Divers"/>
    <s v="Divers"/>
    <s v="Divers"/>
    <n v="1"/>
    <x v="0"/>
    <d v="2026-06-08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7"/>
    <s v="Bonsonnet"/>
    <s v="LURIECQ"/>
    <s v="Fougerols - (116)"/>
    <n v="1"/>
    <x v="1"/>
    <d v="2026-06-09T00:00:00"/>
    <s v="07h00 FD - 08h00 Bonsonnet Fougerols aval RD498"/>
    <s v="gardon forézien"/>
    <s v="LFA"/>
    <n v="1"/>
    <n v="1"/>
    <m/>
    <m/>
    <m/>
    <m/>
    <m/>
    <n v="1"/>
    <m/>
    <m/>
    <m/>
    <m/>
    <m/>
    <n v="1"/>
    <n v="60"/>
    <n v="783452.97"/>
    <n v="6483102.7800000003"/>
    <n v="116"/>
    <n v="4406000"/>
    <s v="ok"/>
    <n v="4406000"/>
    <s v="non"/>
    <s v="0442##52"/>
    <m/>
  </r>
  <r>
    <x v="7"/>
    <s v="Bonson"/>
    <s v="ST NIZIER DE FORNAS"/>
    <s v="Fournier, Talarand  - (23)"/>
    <n v="2"/>
    <x v="1"/>
    <d v="2026-06-09T00:00:00"/>
    <s v="10h00 Bonson à St Nizier, confl rau Talarand"/>
    <s v="gardon forézien"/>
    <s v="LFA"/>
    <n v="1"/>
    <n v="1"/>
    <m/>
    <m/>
    <m/>
    <m/>
    <m/>
    <n v="1"/>
    <m/>
    <m/>
    <m/>
    <m/>
    <m/>
    <n v="1"/>
    <n v="60"/>
    <n v="785163.95"/>
    <n v="6478216.6200000001"/>
    <n v="23"/>
    <n v="4008100"/>
    <s v="ok"/>
    <n v="4008100"/>
    <s v="non"/>
    <s v="0442##50"/>
    <m/>
  </r>
  <r>
    <x v="6"/>
    <s v="Anzon"/>
    <s v="St LAURENT ROCHEFORT"/>
    <s v="Chez Julien - (12)"/>
    <n v="1"/>
    <x v="1"/>
    <d v="2026-06-10T00:00:00"/>
    <s v="07h00 FD - 08h30 Anzon Chez Julien"/>
    <s v="Pech Lignon"/>
    <s v="LFA"/>
    <n v="1"/>
    <n v="1"/>
    <m/>
    <n v="1"/>
    <n v="1"/>
    <n v="1"/>
    <m/>
    <n v="1"/>
    <m/>
    <m/>
    <m/>
    <m/>
    <n v="1"/>
    <n v="1"/>
    <n v="120"/>
    <n v="771880"/>
    <n v="6520808"/>
    <n v="12"/>
    <n v="4010450"/>
    <s v="ok"/>
    <n v="4010450"/>
    <s v="non"/>
    <m/>
    <m/>
  </r>
  <r>
    <x v="6"/>
    <s v="Anzon"/>
    <s v="SAINT SIXTE"/>
    <s v="Amont conf. Lignon - (13)"/>
    <n v="2"/>
    <x v="4"/>
    <d v="2026-06-10T00:00:00"/>
    <s v="14h00 amont de la confluence avec le Lignon - Animation"/>
    <s v="Pech Lignon"/>
    <s v="LFA"/>
    <n v="1"/>
    <n v="1"/>
    <m/>
    <n v="1"/>
    <n v="1"/>
    <n v="1"/>
    <m/>
    <n v="1"/>
    <m/>
    <m/>
    <m/>
    <m/>
    <n v="1"/>
    <n v="1"/>
    <n v="120"/>
    <n v="775106"/>
    <n v="6517737"/>
    <n v="13"/>
    <n v="4010410"/>
    <s v="ok"/>
    <n v="4010410"/>
    <s v="non"/>
    <s v="non"/>
    <m/>
  </r>
  <r>
    <x v="8"/>
    <s v="Vidrésonne"/>
    <s v="VERRIERES-EN-FOREZ"/>
    <s v="Vernay Amt du pont "/>
    <n v="1"/>
    <x v="5"/>
    <d v="2026-06-11T00:00:00"/>
    <s v="07h00 FD - 08h00 Verrières, pont du Vernay"/>
    <s v="Gle montbrisonnaise"/>
    <s v="LFA"/>
    <n v="1"/>
    <n v="1"/>
    <m/>
    <m/>
    <m/>
    <m/>
    <m/>
    <n v="1"/>
    <m/>
    <m/>
    <m/>
    <m/>
    <n v="1"/>
    <n v="1"/>
    <n v="62"/>
    <n v="777140.91"/>
    <n v="6497155.96"/>
    <m/>
    <n v="4420503"/>
    <s v="ok"/>
    <n v="4420503"/>
    <s v="non"/>
    <s v=" 0442#205"/>
    <m/>
  </r>
  <r>
    <x v="8"/>
    <s v="Vidrésonne"/>
    <s v="VERRIERES-EN-FOREZ"/>
    <s v="Pont la Feuillat "/>
    <n v="2"/>
    <x v="5"/>
    <d v="2026-06-11T00:00:00"/>
    <s v="09h30 La Feuillat"/>
    <s v="Gle montbrisonnaise"/>
    <s v="LFA"/>
    <n v="1"/>
    <n v="1"/>
    <m/>
    <m/>
    <m/>
    <m/>
    <m/>
    <n v="1"/>
    <m/>
    <m/>
    <m/>
    <m/>
    <n v="1"/>
    <n v="1"/>
    <n v="62"/>
    <n v="778214.52"/>
    <n v="6497457.5599999996"/>
    <m/>
    <n v="4406114"/>
    <s v="ok"/>
    <n v="4406114"/>
    <s v="non"/>
    <s v="0442#438"/>
    <m/>
  </r>
  <r>
    <x v="8"/>
    <s v="Vidrésonne"/>
    <s v="VERRIERES-EN-FOREZ"/>
    <s v="Pont de Beauvoir "/>
    <n v="3"/>
    <x v="5"/>
    <d v="2026-06-11T00:00:00"/>
    <s v="10h30 Beauvoir"/>
    <s v="Gle montbrisonnaise"/>
    <s v="LFA"/>
    <n v="1"/>
    <n v="1"/>
    <m/>
    <m/>
    <m/>
    <m/>
    <m/>
    <n v="1"/>
    <m/>
    <m/>
    <m/>
    <m/>
    <n v="1"/>
    <n v="1"/>
    <n v="62"/>
    <n v="778852.08"/>
    <n v="6497118.4299999997"/>
    <m/>
    <n v="4406115"/>
    <s v="ok"/>
    <n v="4406115"/>
    <s v="non"/>
    <s v="0442#439"/>
    <m/>
  </r>
  <r>
    <x v="8"/>
    <s v="Vidrésonne"/>
    <s v="VERRIERES-EN-FOREZ"/>
    <s v="Drutel  pont Arpheuil "/>
    <n v="4"/>
    <x v="5"/>
    <d v="2026-06-11T00:00:00"/>
    <s v="11h30 Drutel"/>
    <s v="Gle montbrisonnaise"/>
    <s v="LFA"/>
    <n v="1"/>
    <n v="1"/>
    <m/>
    <m/>
    <m/>
    <m/>
    <m/>
    <n v="1"/>
    <m/>
    <m/>
    <m/>
    <m/>
    <n v="1"/>
    <n v="1"/>
    <n v="62"/>
    <n v="779747.23"/>
    <n v="6497228.71"/>
    <m/>
    <n v="4406116"/>
    <s v="ok"/>
    <n v="4406116"/>
    <s v="non"/>
    <s v="0442#163"/>
    <m/>
  </r>
  <r>
    <x v="8"/>
    <s v="Vidrésonne"/>
    <s v="LEZIGNEUX"/>
    <s v="Le Pont, amont lagune "/>
    <n v="5"/>
    <x v="5"/>
    <d v="2026-06-11T00:00:00"/>
    <s v="14h00 Le Pont Lézigneux"/>
    <s v="Gle montbrisonnaise"/>
    <s v="LFA"/>
    <n v="1"/>
    <n v="1"/>
    <m/>
    <m/>
    <m/>
    <m/>
    <m/>
    <n v="1"/>
    <m/>
    <m/>
    <m/>
    <m/>
    <n v="1"/>
    <n v="1"/>
    <n v="62"/>
    <n v="782322.33"/>
    <n v="6496802.1799999997"/>
    <m/>
    <n v="4406117"/>
    <s v="ok"/>
    <n v="4406117"/>
    <s v="non"/>
    <s v="0442#206"/>
    <m/>
  </r>
  <r>
    <x v="9"/>
    <s v="Teyssonne"/>
    <s v="ST-BONNET-DES-QUARTS"/>
    <s v="Moulin Pinay - (105)"/>
    <n v="1"/>
    <x v="1"/>
    <d v="2026-06-12T00:00:00"/>
    <s v="07h00 FD 08h30 Pont RD52 à St Bonnet"/>
    <s v="TRF roannais"/>
    <s v="Roannaise"/>
    <n v="1"/>
    <n v="1"/>
    <m/>
    <m/>
    <m/>
    <m/>
    <m/>
    <n v="1"/>
    <m/>
    <m/>
    <m/>
    <m/>
    <n v="1"/>
    <n v="1"/>
    <n v="202"/>
    <n v="765716.52"/>
    <n v="6559395.0599999996"/>
    <n v="105"/>
    <n v="4410004"/>
    <s v="ok"/>
    <n v="4410004"/>
    <s v="non"/>
    <n v="4420413"/>
    <m/>
  </r>
  <r>
    <x v="9"/>
    <s v="Teyssonne"/>
    <s v="ST-BONNET-DES-QUARTS"/>
    <s v="Chez bassin"/>
    <n v="2"/>
    <x v="6"/>
    <d v="2026-06-12T00:00:00"/>
    <s v="10h30 Chez Bassin aval St Bonnet"/>
    <s v="TRF roannais"/>
    <s v="Roannaise"/>
    <n v="1"/>
    <n v="1"/>
    <m/>
    <m/>
    <m/>
    <m/>
    <m/>
    <n v="1"/>
    <m/>
    <m/>
    <m/>
    <m/>
    <n v="1"/>
    <n v="1"/>
    <n v="202"/>
    <n v="767140"/>
    <n v="6559945.5"/>
    <m/>
    <n v="4410062"/>
    <s v="ok"/>
    <n v="4410062"/>
    <s v="non"/>
    <s v="0442#424"/>
    <m/>
  </r>
  <r>
    <x v="0"/>
    <s v="Divers"/>
    <s v="Divers"/>
    <s v="Divers"/>
    <n v="1"/>
    <x v="0"/>
    <d v="2026-06-15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0"/>
    <s v="Gâ"/>
    <s v="DOIZIEUX"/>
    <s v="Scie de Granjean - (53)"/>
    <n v="1"/>
    <x v="7"/>
    <d v="2026-06-16T00:00:00"/>
    <s v="07h00 FD - 08h00 Gâ à Doizieux, Scie de Granjean"/>
    <s v="TRF Dorlay"/>
    <s v="SEM "/>
    <n v="1"/>
    <n v="1"/>
    <m/>
    <m/>
    <m/>
    <m/>
    <m/>
    <n v="1"/>
    <m/>
    <m/>
    <m/>
    <m/>
    <n v="1"/>
    <n v="1"/>
    <n v="104"/>
    <n v="824396.91"/>
    <n v="6479877.8399999999"/>
    <n v="53"/>
    <n v="6820165"/>
    <s v="ok"/>
    <n v="6820165"/>
    <s v="non"/>
    <s v="0642##60"/>
    <m/>
  </r>
  <r>
    <x v="10"/>
    <s v="Dorlay"/>
    <s v="DOIZIEUX"/>
    <s v="Les Scies"/>
    <n v="2"/>
    <x v="7"/>
    <d v="2026-06-16T00:00:00"/>
    <s v="09h30 Les Scies aval confluence Gâ"/>
    <s v="TRF Dorlay"/>
    <s v="SEM "/>
    <n v="1"/>
    <n v="1"/>
    <m/>
    <m/>
    <m/>
    <m/>
    <m/>
    <n v="1"/>
    <m/>
    <m/>
    <m/>
    <m/>
    <n v="1"/>
    <n v="1"/>
    <n v="104"/>
    <n v="824361.62"/>
    <n v="6480191.8600000003"/>
    <m/>
    <n v="6820148"/>
    <s v="ok"/>
    <n v="6820148"/>
    <s v="non"/>
    <s v=" 0642##26"/>
    <m/>
  </r>
  <r>
    <x v="10"/>
    <s v="Dorlay"/>
    <s v="DOIZIEUX"/>
    <s v="Les Ayats"/>
    <n v="3"/>
    <x v="3"/>
    <d v="2026-06-16T00:00:00"/>
    <s v="11h00 Les Ayats amont barrage Doizieux"/>
    <s v="TRF Dorlay"/>
    <s v="SEM "/>
    <n v="1"/>
    <n v="1"/>
    <m/>
    <m/>
    <m/>
    <m/>
    <m/>
    <n v="1"/>
    <m/>
    <m/>
    <m/>
    <m/>
    <n v="1"/>
    <n v="1"/>
    <n v="104"/>
    <n v="824055.61"/>
    <n v="6481917.96"/>
    <m/>
    <n v="6003328"/>
    <s v="ok"/>
    <n v="6003328"/>
    <s v="non"/>
    <s v="0642##73"/>
    <m/>
  </r>
  <r>
    <x v="10"/>
    <s v="Dorlay"/>
    <s v="DOIZIEUX"/>
    <s v="Moulin Roué -(137)"/>
    <n v="4"/>
    <x v="1"/>
    <d v="2026-06-16T00:00:00"/>
    <s v="14h00 Moulin Roué, amont RD76"/>
    <s v="TRF Dorlay"/>
    <s v="SEM "/>
    <n v="1"/>
    <n v="1"/>
    <m/>
    <m/>
    <m/>
    <m/>
    <m/>
    <n v="1"/>
    <m/>
    <m/>
    <m/>
    <m/>
    <n v="1"/>
    <n v="1"/>
    <n v="136"/>
    <n v="823276.77"/>
    <n v="6482793.8300000001"/>
    <n v="137"/>
    <n v="6850120"/>
    <s v="ok"/>
    <n v="6850120"/>
    <s v="non"/>
    <n v="6420007"/>
    <m/>
  </r>
  <r>
    <x v="11"/>
    <s v="Cotatay"/>
    <s v="ST GENEST MLFX"/>
    <s v="Pré Farost - (55)"/>
    <n v="1"/>
    <x v="1"/>
    <d v="2026-06-17T00:00:00"/>
    <s v="07h30 FD -08h30 Pré Farost"/>
    <s v="TRF grands bois"/>
    <s v="EPAGE LL"/>
    <n v="1"/>
    <n v="1"/>
    <m/>
    <m/>
    <m/>
    <m/>
    <m/>
    <n v="1"/>
    <m/>
    <m/>
    <m/>
    <m/>
    <m/>
    <m/>
    <n v="102"/>
    <n v="810925"/>
    <n v="6474768"/>
    <n v="55"/>
    <n v="4004750"/>
    <s v="ok"/>
    <n v="4004750"/>
    <s v="non"/>
    <m/>
    <m/>
  </r>
  <r>
    <x v="12"/>
    <s v="Semène"/>
    <s v="ST GENEST MLFX"/>
    <s v="Pont du Mas - (134)"/>
    <n v="2"/>
    <x v="1"/>
    <d v="2026-06-17T00:00:00"/>
    <s v="10h00 Pont du Mas"/>
    <s v="TRF grands bois"/>
    <s v="EPAGE LL"/>
    <n v="1"/>
    <n v="1"/>
    <m/>
    <m/>
    <m/>
    <m/>
    <m/>
    <n v="1"/>
    <m/>
    <m/>
    <m/>
    <m/>
    <n v="1"/>
    <n v="1"/>
    <n v="102"/>
    <n v="812546.27"/>
    <n v="6472340.79"/>
    <n v="134"/>
    <n v="4004500"/>
    <s v="ok"/>
    <n v="4004500"/>
    <s v="non"/>
    <n v="4420303"/>
    <m/>
  </r>
  <r>
    <x v="12"/>
    <s v="Ecotay"/>
    <s v="MARLHES"/>
    <s v="Les Forêts CPIE - (135)"/>
    <n v="3"/>
    <x v="1"/>
    <d v="2026-06-17T00:00:00"/>
    <s v="14h00 CPIE "/>
    <s v="TRF grands bois"/>
    <s v="EPAGE LL"/>
    <n v="1"/>
    <n v="1"/>
    <m/>
    <m/>
    <m/>
    <m/>
    <m/>
    <n v="1"/>
    <m/>
    <m/>
    <m/>
    <m/>
    <n v="1"/>
    <n v="1"/>
    <n v="102"/>
    <n v="808701.49"/>
    <n v="6464799.4800000004"/>
    <n v="135"/>
    <n v="4405007"/>
    <s v="ok"/>
    <n v="4405007"/>
    <s v="non"/>
    <n v="4420263"/>
    <m/>
  </r>
  <r>
    <x v="13"/>
    <s v="Champdieu"/>
    <s v="USSON-EN-FOREZ"/>
    <s v="Pont du Monet"/>
    <n v="1"/>
    <x v="2"/>
    <d v="2026-06-18T00:00:00"/>
    <s v="07h00 FD - 08h15 Pont du Monet amont plan d'eau Usson"/>
    <s v="TRF haut forez"/>
    <s v="EPAGE LL"/>
    <n v="1"/>
    <n v="1"/>
    <n v="1"/>
    <m/>
    <m/>
    <m/>
    <m/>
    <n v="1"/>
    <m/>
    <m/>
    <n v="1"/>
    <m/>
    <n v="1"/>
    <n v="1"/>
    <n v="78"/>
    <n v="774690.29"/>
    <n v="6477512.3399999999"/>
    <m/>
    <n v="4405064"/>
    <s v="ok"/>
    <n v="4405064"/>
    <s v="non"/>
    <s v="0442##44"/>
    <m/>
  </r>
  <r>
    <x v="13"/>
    <s v="Champdieu"/>
    <s v="USSON-EN-FOREZ"/>
    <s v="Salette aval plan d'eau "/>
    <n v="2"/>
    <x v="2"/>
    <d v="2026-06-18T00:00:00"/>
    <s v="10h00 Salette"/>
    <s v="TRF haut forez"/>
    <s v="EPAGE LL"/>
    <n v="1"/>
    <n v="1"/>
    <n v="1"/>
    <m/>
    <m/>
    <m/>
    <m/>
    <n v="1"/>
    <m/>
    <m/>
    <n v="1"/>
    <m/>
    <n v="1"/>
    <n v="1"/>
    <n v="78"/>
    <n v="774427.24"/>
    <n v="6477124.9199999999"/>
    <m/>
    <n v="4405065"/>
    <s v="ok"/>
    <n v="4405065"/>
    <s v="non"/>
    <s v="0442##45"/>
    <m/>
  </r>
  <r>
    <x v="13"/>
    <s v="Champdieu"/>
    <s v="USSON-EN-FOREZ"/>
    <s v="Bourreau- (28)"/>
    <n v="3"/>
    <x v="1"/>
    <d v="2026-06-18T00:00:00"/>
    <s v="11h30 Bourreau"/>
    <s v="TRF haut forez"/>
    <s v="EPAGE LL"/>
    <n v="1"/>
    <n v="1"/>
    <n v="1"/>
    <m/>
    <m/>
    <m/>
    <m/>
    <n v="1"/>
    <m/>
    <m/>
    <n v="1"/>
    <m/>
    <n v="1"/>
    <n v="1"/>
    <n v="78"/>
    <n v="772550.85"/>
    <n v="6475587.2599999998"/>
    <n v="28"/>
    <n v="4003650"/>
    <s v="ok"/>
    <n v="4003650"/>
    <s v="non"/>
    <s v="0442##46"/>
    <m/>
  </r>
  <r>
    <x v="13"/>
    <s v="Champdieu"/>
    <s v="USSON-EN-FOREZ"/>
    <s v="Moulin Chandy"/>
    <n v="4"/>
    <x v="2"/>
    <d v="2026-06-18T00:00:00"/>
    <s v="14h00 Moulin Chandy"/>
    <s v="TRF haut forez"/>
    <s v="EPAGE LL"/>
    <n v="1"/>
    <n v="1"/>
    <n v="1"/>
    <m/>
    <m/>
    <m/>
    <m/>
    <n v="1"/>
    <m/>
    <m/>
    <n v="1"/>
    <m/>
    <n v="1"/>
    <n v="1"/>
    <n v="78"/>
    <n v="771409.45"/>
    <n v="6475185.3300000001"/>
    <s v="siteeau"/>
    <n v="4003650"/>
    <s v="ok"/>
    <n v="4003650"/>
    <s v="non"/>
    <s v="0442#384"/>
    <m/>
  </r>
  <r>
    <x v="14"/>
    <s v="Ternay"/>
    <s v="COLOMBIER"/>
    <s v="Amt taillis vert - (1039)"/>
    <n v="1"/>
    <x v="3"/>
    <d v="2026-06-19T00:00:00"/>
    <s v="07h00 FD - 08h30  Amont Taillis Vert aval prise AEP"/>
    <s v="Gle Bourguisanne"/>
    <s v="S3RIV"/>
    <n v="1"/>
    <n v="1"/>
    <m/>
    <m/>
    <m/>
    <m/>
    <m/>
    <n v="1"/>
    <m/>
    <m/>
    <m/>
    <m/>
    <n v="1"/>
    <n v="1"/>
    <n v="126"/>
    <n v="825684.3"/>
    <n v="6471622.3200000003"/>
    <n v="1039"/>
    <n v="6830022"/>
    <s v="ok"/>
    <n v="6830022"/>
    <s v="non"/>
    <s v="0642##40"/>
    <m/>
  </r>
  <r>
    <x v="14"/>
    <s v="Ternay"/>
    <s v="ST JULIEN MOLIN MOLETTE"/>
    <s v="Rue du Moulin"/>
    <n v="2"/>
    <x v="3"/>
    <d v="2026-06-19T00:00:00"/>
    <s v="10h30 Rue du Moulin à St Julien MM"/>
    <s v="Gle Bourguisanne"/>
    <s v="S3RIV"/>
    <n v="1"/>
    <n v="1"/>
    <m/>
    <m/>
    <m/>
    <m/>
    <m/>
    <n v="1"/>
    <m/>
    <m/>
    <m/>
    <m/>
    <n v="1"/>
    <n v="1"/>
    <n v="126"/>
    <n v="825684.3"/>
    <n v="6471622.3200000003"/>
    <m/>
    <s v="a082664700"/>
    <s v="ok"/>
    <e v="#N/A"/>
    <s v="oui"/>
    <s v="0642##40"/>
    <m/>
  </r>
  <r>
    <x v="0"/>
    <s v="Divers"/>
    <s v="Divers"/>
    <s v="Divers"/>
    <n v="1"/>
    <x v="0"/>
    <d v="2026-06-22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5"/>
    <s v="Couzon"/>
    <s v="CHATELUS"/>
    <s v="Côte Ratier (128)"/>
    <n v="1"/>
    <x v="1"/>
    <d v="2026-06-23T00:00:00"/>
    <s v="07h00 FD - 08h15 pont de Châtelus RD3-4"/>
    <s v="Gle Chazelloise"/>
    <s v="SIMA Coise"/>
    <n v="1"/>
    <n v="1"/>
    <m/>
    <m/>
    <n v="1"/>
    <m/>
    <n v="1"/>
    <n v="1"/>
    <m/>
    <m/>
    <m/>
    <m/>
    <n v="1"/>
    <n v="1"/>
    <n v="100"/>
    <n v="813454.26"/>
    <n v="6500237.2000000002"/>
    <n v="128"/>
    <n v="4406002"/>
    <s v="ok"/>
    <n v="4406002"/>
    <s v="non"/>
    <n v="4420247"/>
    <m/>
  </r>
  <r>
    <x v="15"/>
    <s v="Coise"/>
    <s v="ST DENIS sur COISE"/>
    <s v="Moulin Trunel - (130)"/>
    <n v="2"/>
    <x v="1"/>
    <d v="2026-06-23T00:00:00"/>
    <s v="10h30 Moulin Trunel"/>
    <s v="Gle Chazelloise"/>
    <s v="SIMA Coise"/>
    <n v="1"/>
    <n v="1"/>
    <m/>
    <m/>
    <n v="1"/>
    <m/>
    <n v="1"/>
    <n v="1"/>
    <m/>
    <m/>
    <m/>
    <m/>
    <n v="1"/>
    <n v="1"/>
    <n v="100"/>
    <n v="811632"/>
    <n v="6503632"/>
    <n v="130"/>
    <n v="4406004"/>
    <s v="ok"/>
    <n v="4406004"/>
    <s v="non"/>
    <m/>
    <m/>
  </r>
  <r>
    <x v="15"/>
    <s v="Coise"/>
    <s v="St GALMIER"/>
    <s v="Pont  Romains - (131)"/>
    <n v="3"/>
    <x v="1"/>
    <d v="2026-06-23T00:00:00"/>
    <s v="14h00 Pont des Romains"/>
    <s v="Gle baldomérienne"/>
    <s v="SIMA Coise"/>
    <n v="1"/>
    <n v="1"/>
    <m/>
    <m/>
    <n v="1"/>
    <m/>
    <n v="1"/>
    <n v="1"/>
    <m/>
    <m/>
    <m/>
    <m/>
    <n v="1"/>
    <n v="1"/>
    <n v="100"/>
    <n v="803493"/>
    <n v="6499509"/>
    <n v="131"/>
    <n v="4009100"/>
    <s v="ok"/>
    <n v="4009100"/>
    <s v="non"/>
    <m/>
    <m/>
  </r>
  <r>
    <x v="16"/>
    <s v="Valencize"/>
    <s v="CHAVANAY"/>
    <s v="Aval pt Chorieux - (138)"/>
    <n v="1"/>
    <x v="1"/>
    <d v="2026-06-24T00:00:00"/>
    <s v="07h00 FD - 08h30 Valencize aval du Pont de Chorieux"/>
    <s v="TRF Pélussinoise"/>
    <s v="S3RIV"/>
    <n v="1"/>
    <n v="1"/>
    <m/>
    <m/>
    <m/>
    <n v="1"/>
    <m/>
    <n v="1"/>
    <m/>
    <m/>
    <m/>
    <m/>
    <n v="1"/>
    <n v="1"/>
    <n v="142"/>
    <n v="834315"/>
    <n v="6480898"/>
    <n v="138"/>
    <n v="6850130"/>
    <s v="ok"/>
    <n v="6850130"/>
    <s v="non"/>
    <n v="6420042"/>
    <m/>
  </r>
  <r>
    <x v="16"/>
    <s v="Régrillon"/>
    <s v="CHAVANAY"/>
    <s v="Marides (1042)"/>
    <n v="2"/>
    <x v="3"/>
    <d v="2026-06-24T00:00:00"/>
    <s v="10h00 Valencize amont pont de Chorieux"/>
    <s v="TRF Pélussinoise"/>
    <s v="S3RIV"/>
    <n v="1"/>
    <n v="1"/>
    <m/>
    <m/>
    <m/>
    <n v="1"/>
    <m/>
    <n v="1"/>
    <m/>
    <m/>
    <m/>
    <m/>
    <n v="1"/>
    <n v="1"/>
    <n v="142"/>
    <n v="834150"/>
    <n v="6480963"/>
    <n v="1042"/>
    <n v="6821175"/>
    <s v="ok"/>
    <n v="6821175"/>
    <s v="non"/>
    <s v="0642##81"/>
    <m/>
  </r>
  <r>
    <x v="16"/>
    <s v="Valencize"/>
    <s v="CHAVANAY"/>
    <s v="Combe Arnoux"/>
    <n v="3"/>
    <x v="3"/>
    <d v="2026-06-24T00:00:00"/>
    <s v="11h00 Régrillon amont confluence Valencize"/>
    <s v="TRF Pélussinoise"/>
    <s v="S3RIV"/>
    <n v="1"/>
    <n v="1"/>
    <m/>
    <m/>
    <m/>
    <n v="1"/>
    <m/>
    <n v="1"/>
    <m/>
    <m/>
    <m/>
    <m/>
    <n v="1"/>
    <n v="1"/>
    <n v="142"/>
    <n v="834127.72"/>
    <n v="6481006.8300000001"/>
    <m/>
    <n v="6821165"/>
    <s v="ok"/>
    <n v="6821165"/>
    <s v="non"/>
    <s v="0642##42 "/>
    <m/>
  </r>
  <r>
    <x v="16"/>
    <s v="Scie"/>
    <s v="PELUSSIN"/>
    <s v="La Scie amt pont  - (61)"/>
    <n v="4"/>
    <x v="1"/>
    <d v="2026-06-24T00:00:00"/>
    <s v="14h00 La Scie à la Scie"/>
    <s v="TRF Pélussinoise"/>
    <s v="S3RIV"/>
    <n v="1"/>
    <n v="1"/>
    <m/>
    <m/>
    <m/>
    <n v="1"/>
    <m/>
    <n v="1"/>
    <m/>
    <m/>
    <m/>
    <m/>
    <n v="1"/>
    <n v="1"/>
    <n v="142"/>
    <n v="828712.78"/>
    <n v="6481375.71"/>
    <n v="61"/>
    <n v="6820167"/>
    <s v="ok"/>
    <n v="6820167"/>
    <s v="non"/>
    <n v="6420037"/>
    <m/>
  </r>
  <r>
    <x v="12"/>
    <s v="Semène"/>
    <s v="ST-GENEST-MALIFAUX"/>
    <s v="Le Sapt, D501   - (1035)"/>
    <n v="1"/>
    <x v="1"/>
    <d v="2026-06-25T00:00:00"/>
    <s v="08h00 FD - 09h00 Pont du Sapt amont barrage"/>
    <s v="TRF grands bois"/>
    <s v="EPAGE LL"/>
    <n v="1"/>
    <n v="1"/>
    <n v="1"/>
    <m/>
    <m/>
    <m/>
    <m/>
    <n v="1"/>
    <m/>
    <m/>
    <m/>
    <m/>
    <n v="1"/>
    <n v="1"/>
    <n v="102"/>
    <n v="811415.74"/>
    <n v="6471455.2400000002"/>
    <n v="1035"/>
    <s v="04405057"/>
    <s v="ok"/>
    <e v="#N/A"/>
    <s v="non"/>
    <n v="4420028"/>
    <m/>
  </r>
  <r>
    <x v="12"/>
    <s v="Semène"/>
    <s v="JONZIEUX"/>
    <s v="Les Fabriques  - (60)"/>
    <n v="2"/>
    <x v="1"/>
    <d v="2026-06-25T00:00:00"/>
    <s v="14hh30 Les Fabriques"/>
    <s v="TRF grands bois"/>
    <s v="EPAGE LL"/>
    <n v="1"/>
    <n v="1"/>
    <n v="1"/>
    <m/>
    <m/>
    <m/>
    <m/>
    <n v="1"/>
    <m/>
    <m/>
    <m/>
    <m/>
    <n v="1"/>
    <n v="1"/>
    <n v="102"/>
    <n v="807690.47"/>
    <n v="6468679.5300000003"/>
    <n v="60"/>
    <n v="4004520"/>
    <s v="ok"/>
    <n v="4004520"/>
    <s v="non"/>
    <n v="4420286"/>
    <m/>
  </r>
  <r>
    <x v="17"/>
    <s v="Isable"/>
    <s v="CHERIER"/>
    <s v="Blanchardon  - (108)"/>
    <n v="1"/>
    <x v="1"/>
    <d v="2026-06-26T00:00:00"/>
    <s v="07h00 FD - 08h15 Isable à Blanchardon"/>
    <s v="TRF roannais"/>
    <s v="Roannaise"/>
    <n v="1"/>
    <n v="1"/>
    <m/>
    <m/>
    <m/>
    <m/>
    <m/>
    <n v="1"/>
    <m/>
    <m/>
    <m/>
    <m/>
    <n v="1"/>
    <n v="1"/>
    <n v="150"/>
    <n v="770155.1"/>
    <n v="6542247.0599999996"/>
    <n v="108"/>
    <n v="4408002"/>
    <s v="ok"/>
    <n v="4408002"/>
    <s v="non"/>
    <s v="0442##39"/>
    <m/>
  </r>
  <r>
    <x v="17"/>
    <s v="Isable"/>
    <s v="CHERIER"/>
    <s v="Stade de foot"/>
    <n v="2"/>
    <x v="6"/>
    <d v="2026-06-26T00:00:00"/>
    <s v="10h30 stade foot de Chérier"/>
    <s v="TRF roannais"/>
    <s v="Roannaise"/>
    <n v="1"/>
    <n v="1"/>
    <m/>
    <m/>
    <m/>
    <m/>
    <m/>
    <n v="1"/>
    <m/>
    <m/>
    <m/>
    <m/>
    <n v="1"/>
    <n v="1"/>
    <n v="150"/>
    <n v="771046.98"/>
    <n v="6540439.04"/>
    <m/>
    <n v="4408008"/>
    <s v="ok"/>
    <n v="4408008"/>
    <s v="non"/>
    <s v="0442##68 "/>
    <m/>
  </r>
  <r>
    <x v="0"/>
    <s v="Divers"/>
    <s v="Divers"/>
    <s v="Divers"/>
    <n v="1"/>
    <x v="0"/>
    <d v="2026-06-29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10"/>
    <s v="Dorlay"/>
    <s v="TERRASSE-SUR-DORLAY"/>
    <s v="Crèche, 235 m aval D7"/>
    <n v="2"/>
    <x v="5"/>
    <d v="2026-06-30T00:00:00"/>
    <s v="07h00 FD - 08h15 Crèche aval bourg La Terrasse sur Dorlay"/>
    <s v="TRF Dorlay"/>
    <s v="SEM "/>
    <n v="1"/>
    <n v="1"/>
    <m/>
    <n v="1"/>
    <n v="1"/>
    <m/>
    <m/>
    <n v="1"/>
    <m/>
    <m/>
    <m/>
    <m/>
    <n v="1"/>
    <n v="1"/>
    <n v="136"/>
    <n v="823767.09"/>
    <n v="6484525.1299999999"/>
    <m/>
    <n v="6820149"/>
    <s v="ok"/>
    <n v="6820149"/>
    <s v="non"/>
    <s v="0682##80"/>
    <m/>
  </r>
  <r>
    <x v="10"/>
    <s v="Dorlay"/>
    <s v="TERRASSE-SUR-DORLAY"/>
    <s v="Moulin Pinte -(239)"/>
    <n v="3"/>
    <x v="1"/>
    <d v="2026-06-30T00:00:00"/>
    <s v="10h30 Moulin Pinte"/>
    <s v="TRF Dorlay"/>
    <s v="SEM "/>
    <n v="1"/>
    <n v="1"/>
    <m/>
    <n v="1"/>
    <n v="1"/>
    <m/>
    <m/>
    <n v="1"/>
    <m/>
    <m/>
    <m/>
    <m/>
    <n v="1"/>
    <n v="1"/>
    <n v="136"/>
    <n v="823733.95"/>
    <n v="6485443.6100000003"/>
    <n v="239"/>
    <n v="6819500"/>
    <s v="ok"/>
    <n v="6819500"/>
    <s v="non"/>
    <s v="0642##58"/>
    <m/>
  </r>
  <r>
    <x v="10"/>
    <s v="Dorlay"/>
    <s v="SAINT-PAUL-EN-JAREZ"/>
    <s v="Les Fabriques"/>
    <n v="4"/>
    <x v="5"/>
    <d v="2026-06-30T00:00:00"/>
    <s v="13h30 Les Fabriques aval du pont"/>
    <s v="TRF Dorlay"/>
    <s v="SEM "/>
    <n v="1"/>
    <n v="1"/>
    <m/>
    <n v="1"/>
    <n v="1"/>
    <m/>
    <m/>
    <n v="1"/>
    <m/>
    <m/>
    <m/>
    <m/>
    <n v="1"/>
    <n v="1"/>
    <n v="136"/>
    <n v="823947.19"/>
    <n v="6487019.4100000001"/>
    <m/>
    <n v="6420121"/>
    <s v="ok"/>
    <n v="6420121"/>
    <s v="non"/>
    <n v="6420121"/>
    <m/>
  </r>
  <r>
    <x v="18"/>
    <s v="Bézo"/>
    <s v="CHARLIEU"/>
    <s v="St Nicolas (102)"/>
    <m/>
    <x v="1"/>
    <d v="2026-07-01T00:00:00"/>
    <s v="07h00 FD - 08h45 St Nicolas, zone aménagée, aval pt, accès RG"/>
    <s v="Amis du Sornin"/>
    <s v="SYMISOA"/>
    <n v="1"/>
    <n v="1"/>
    <n v="1"/>
    <m/>
    <n v="1"/>
    <n v="1"/>
    <m/>
    <n v="1"/>
    <m/>
    <m/>
    <m/>
    <m/>
    <n v="1"/>
    <n v="1"/>
    <n v="196"/>
    <n v="791359.33"/>
    <n v="6563088.0499999998"/>
    <n v="102"/>
    <n v="4015190"/>
    <s v="ok"/>
    <n v="4015190"/>
    <s v="non"/>
    <s v="0442#437"/>
    <m/>
  </r>
  <r>
    <x v="19"/>
    <s v="Jarnossin"/>
    <s v="BOYER"/>
    <s v="Marpin - (91)"/>
    <m/>
    <x v="1"/>
    <d v="2026-07-01T00:00:00"/>
    <s v="14h00 Marpin, confluence du Tesche à Marpin"/>
    <s v="Amis du Sornin"/>
    <s v="SYMISOA"/>
    <n v="1"/>
    <n v="1"/>
    <n v="1"/>
    <m/>
    <n v="1"/>
    <n v="1"/>
    <m/>
    <n v="1"/>
    <m/>
    <m/>
    <m/>
    <m/>
    <n v="1"/>
    <n v="1"/>
    <n v="196"/>
    <n v="792952"/>
    <n v="6555187"/>
    <n v="91"/>
    <n v="4014800"/>
    <s v="ok"/>
    <n v="4014800"/>
    <s v="non"/>
    <s v="0442###7"/>
    <m/>
  </r>
  <r>
    <x v="6"/>
    <s v="Anzon"/>
    <s v="SAINT-PRIEST-LA-VETRE"/>
    <s v="La Valette Haute "/>
    <n v="1"/>
    <x v="4"/>
    <d v="2026-07-02T00:00:00"/>
    <s v="07h00 FD - 08h30 Valette haute"/>
    <s v="TRF Anzon"/>
    <s v="LFA"/>
    <n v="1"/>
    <n v="1"/>
    <n v="1"/>
    <m/>
    <n v="1"/>
    <m/>
    <m/>
    <n v="1"/>
    <m/>
    <m/>
    <m/>
    <m/>
    <n v="1"/>
    <n v="1"/>
    <n v="168"/>
    <n v="762673"/>
    <n v="6524025"/>
    <m/>
    <n v="4420292"/>
    <s v="ok"/>
    <n v="4420292"/>
    <s v="non"/>
    <n v="4420292"/>
    <m/>
  </r>
  <r>
    <x v="6"/>
    <s v="Anzon"/>
    <s v="SAINT-JULIEN-LA-VETRE"/>
    <s v="Les Ruines"/>
    <n v="2"/>
    <x v="4"/>
    <d v="2026-07-02T00:00:00"/>
    <s v="10h30 Les Ruines aval gorges Passafol"/>
    <s v="TRF Anzon"/>
    <s v="LFA"/>
    <n v="1"/>
    <n v="1"/>
    <n v="1"/>
    <m/>
    <n v="1"/>
    <m/>
    <m/>
    <n v="1"/>
    <m/>
    <m/>
    <m/>
    <m/>
    <n v="1"/>
    <n v="1"/>
    <n v="168"/>
    <n v="766363"/>
    <n v="6525591"/>
    <m/>
    <s v="0442#283"/>
    <s v="ok"/>
    <e v="#N/A"/>
    <s v="oui"/>
    <s v="0442#283"/>
    <m/>
  </r>
  <r>
    <x v="6"/>
    <s v="Anzon"/>
    <s v="VETRE SUR Anzon"/>
    <s v="St Thurin"/>
    <n v="3"/>
    <x v="4"/>
    <d v="2026-07-02T00:00:00"/>
    <s v="13h30 St Thurin à définir suivant site retenu"/>
    <s v="TRF Anzon"/>
    <s v="LFA"/>
    <n v="1"/>
    <n v="1"/>
    <n v="1"/>
    <m/>
    <n v="1"/>
    <m/>
    <m/>
    <n v="1"/>
    <m/>
    <m/>
    <m/>
    <m/>
    <n v="1"/>
    <n v="1"/>
    <n v="168"/>
    <n v="767916"/>
    <n v="6524084"/>
    <m/>
    <n v="4010450"/>
    <s v="ok"/>
    <n v="4010450"/>
    <s v="non"/>
    <s v="non"/>
    <m/>
  </r>
  <r>
    <x v="20"/>
    <s v="Onzon"/>
    <s v="TOUR EN JAREZ (LA)"/>
    <s v="Pont Bayard ROE65162"/>
    <n v="1"/>
    <x v="7"/>
    <d v="2026-07-03T00:00:00"/>
    <s v="08H00 FD - 08h45 sur site"/>
    <s v="Carpe Stéphanoise"/>
    <s v="SEM"/>
    <n v="1"/>
    <n v="1"/>
    <m/>
    <m/>
    <m/>
    <m/>
    <m/>
    <n v="1"/>
    <m/>
    <m/>
    <m/>
    <m/>
    <m/>
    <n v="1"/>
    <n v="46"/>
    <n v="810086"/>
    <n v="6487302"/>
    <m/>
    <n v="4406057"/>
    <s v="ok"/>
    <n v="4406057"/>
    <s v="oui"/>
    <n v="6420127"/>
    <s v="créer site poisson car wama n'existe pas dans aspe"/>
  </r>
  <r>
    <x v="0"/>
    <s v="Divers"/>
    <s v="Divers"/>
    <s v="Divers"/>
    <n v="1"/>
    <x v="0"/>
    <d v="2026-07-06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6"/>
    <s v="Lignon"/>
    <s v="SAIL Ss COUZAN"/>
    <s v="Marancey- (81)"/>
    <n v="1"/>
    <x v="1"/>
    <d v="2026-07-07T00:00:00"/>
    <s v="07h00 FD -08h15 Lignon stade foot Sail sous Couzan"/>
    <s v="Pech Lignon"/>
    <s v="LFA"/>
    <n v="1"/>
    <n v="1"/>
    <n v="1"/>
    <n v="1"/>
    <n v="1"/>
    <m/>
    <m/>
    <n v="1"/>
    <m/>
    <m/>
    <n v="1"/>
    <n v="1"/>
    <n v="1"/>
    <n v="1"/>
    <n v="98"/>
    <n v="775340"/>
    <n v="6515863"/>
    <n v="81"/>
    <n v="4010390"/>
    <s v="ok"/>
    <n v="4010390"/>
    <s v="non"/>
    <m/>
    <m/>
  </r>
  <r>
    <x v="6"/>
    <s v="Lignon"/>
    <s v="SAINT-SIXTE"/>
    <s v="La Fabrique, usine"/>
    <n v="2"/>
    <x v="4"/>
    <d v="2026-07-07T00:00:00"/>
    <s v="14h00 -  La Fabrique"/>
    <s v="Pech Lignon"/>
    <s v="LFA"/>
    <n v="1"/>
    <n v="1"/>
    <n v="1"/>
    <n v="1"/>
    <n v="1"/>
    <m/>
    <m/>
    <n v="1"/>
    <m/>
    <m/>
    <n v="1"/>
    <m/>
    <n v="1"/>
    <n v="1"/>
    <n v="98"/>
    <n v="776283"/>
    <n v="6517415"/>
    <m/>
    <s v="0442#343"/>
    <s v="ok"/>
    <e v="#N/A"/>
    <s v="oui"/>
    <s v="0442#343"/>
    <m/>
  </r>
  <r>
    <x v="6"/>
    <s v="Lignon"/>
    <s v="TRELINS"/>
    <s v="Stade de foot - (14)"/>
    <n v="1"/>
    <x v="1"/>
    <d v="2026-07-08T00:00:00"/>
    <s v="08h00 FD - 09h00  stade de foot de Trelins"/>
    <s v="Pech Lignon"/>
    <s v="LFA"/>
    <n v="1"/>
    <n v="1"/>
    <n v="1"/>
    <n v="1"/>
    <n v="1"/>
    <n v="1"/>
    <m/>
    <n v="1"/>
    <m/>
    <m/>
    <n v="1"/>
    <m/>
    <n v="1"/>
    <n v="1"/>
    <n v="96"/>
    <n v="778674"/>
    <n v="6515505"/>
    <n v="14"/>
    <n v="4010700"/>
    <s v="ok"/>
    <n v="4010700"/>
    <s v="non"/>
    <m/>
    <m/>
  </r>
  <r>
    <x v="6"/>
    <s v="Lignon"/>
    <s v="STE AGATHE La Bouteresse"/>
    <s v="Pont de Ste Agathe"/>
    <n v="2"/>
    <x v="8"/>
    <d v="2026-07-08T00:00:00"/>
    <s v="14h00 Lignon pont de Ste Agathe"/>
    <s v="Pech Lignon"/>
    <s v="LFA"/>
    <n v="1"/>
    <n v="1"/>
    <n v="1"/>
    <n v="1"/>
    <n v="1"/>
    <n v="1"/>
    <m/>
    <n v="1"/>
    <m/>
    <m/>
    <n v="1"/>
    <m/>
    <n v="1"/>
    <n v="1"/>
    <n v="96"/>
    <n v="781926.1"/>
    <n v="6514976.6200000001"/>
    <m/>
    <n v="4407032"/>
    <s v="ok"/>
    <n v="4407032"/>
    <s v="non"/>
    <s v="0442#416"/>
    <m/>
  </r>
  <r>
    <x v="6"/>
    <s v="Lignon"/>
    <s v="CHALMAZEL"/>
    <s v="Amont stade foot"/>
    <n v="1"/>
    <x v="4"/>
    <d v="2026-07-09T00:00:00"/>
    <s v="07h00 FD --08h15 Pont RD6 Chalmazel"/>
    <s v="TRF haut Lignon"/>
    <s v="LFA"/>
    <n v="1"/>
    <n v="1"/>
    <m/>
    <m/>
    <m/>
    <m/>
    <m/>
    <n v="1"/>
    <m/>
    <m/>
    <m/>
    <m/>
    <n v="1"/>
    <n v="1"/>
    <n v="144"/>
    <n v="766315"/>
    <n v="6512038"/>
    <m/>
    <s v="àcréer"/>
    <s v="ok"/>
    <e v="#N/A"/>
    <s v="oui"/>
    <s v="0442#432"/>
    <m/>
  </r>
  <r>
    <x v="6"/>
    <s v="Lachet"/>
    <s v="CHALMAZEL"/>
    <s v="RD101, Pt Chevelières"/>
    <n v="2"/>
    <x v="4"/>
    <d v="2026-07-09T00:00:00"/>
    <s v="10h30 Pont de Chevelières, Vialle amont RD101"/>
    <s v="TRF haut Lignon"/>
    <s v="LFA"/>
    <n v="1"/>
    <n v="1"/>
    <m/>
    <m/>
    <m/>
    <m/>
    <m/>
    <n v="1"/>
    <m/>
    <m/>
    <m/>
    <m/>
    <n v="1"/>
    <n v="1"/>
    <n v="144"/>
    <n v="766857"/>
    <n v="6510917"/>
    <m/>
    <s v="àcréer"/>
    <s v="ok"/>
    <e v="#N/A"/>
    <s v="oui"/>
    <s v="0442#344"/>
    <m/>
  </r>
  <r>
    <x v="6"/>
    <s v="Lignon station Ski"/>
    <s v="CHALMAZEL"/>
    <s v="Amont téléski, Plume"/>
    <n v="3"/>
    <x v="4"/>
    <d v="2026-07-09T00:00:00"/>
    <s v="14h00  Lignon station de ski, amont téléski"/>
    <s v="TRF haut Lignon"/>
    <s v="LFA"/>
    <n v="1"/>
    <n v="1"/>
    <m/>
    <m/>
    <m/>
    <m/>
    <m/>
    <n v="1"/>
    <m/>
    <m/>
    <m/>
    <m/>
    <n v="1"/>
    <n v="1"/>
    <n v="144"/>
    <n v="764166"/>
    <n v="6508935"/>
    <m/>
    <s v="àcréer"/>
    <s v="ok"/>
    <e v="#N/A"/>
    <s v="oui"/>
    <s v="NON"/>
    <m/>
  </r>
  <r>
    <x v="6"/>
    <s v="Morte"/>
    <s v="CHALMAZEL"/>
    <s v="Loge de la Morte"/>
    <n v="4"/>
    <x v="4"/>
    <d v="2026-07-09T00:00:00"/>
    <s v="15h30 Loge de la Morte, amont du pont"/>
    <s v="TRF haut Lignon"/>
    <s v="LFA"/>
    <n v="1"/>
    <n v="1"/>
    <m/>
    <m/>
    <m/>
    <m/>
    <m/>
    <n v="1"/>
    <m/>
    <m/>
    <m/>
    <m/>
    <n v="1"/>
    <n v="1"/>
    <n v="144"/>
    <n v="764384"/>
    <n v="6506734"/>
    <m/>
    <s v="àcréer"/>
    <s v="ok"/>
    <e v="#N/A"/>
    <s v="oui"/>
    <s v="NON"/>
    <m/>
  </r>
  <r>
    <x v="0"/>
    <s v="Divers"/>
    <s v="Divers"/>
    <s v="Divers"/>
    <n v="1"/>
    <x v="0"/>
    <d v="2026-07-10T00:00:00"/>
    <s v="à définir en fonction des travaux"/>
    <m/>
    <m/>
    <n v="1"/>
    <n v="1"/>
    <m/>
    <m/>
    <m/>
    <m/>
    <m/>
    <n v="1"/>
    <m/>
    <m/>
    <m/>
    <m/>
    <n v="1"/>
    <n v="1"/>
    <m/>
    <m/>
    <m/>
    <m/>
    <e v="#N/A"/>
    <s v="N"/>
    <e v="#N/A"/>
    <s v="non"/>
    <m/>
    <m/>
  </r>
  <r>
    <x v="21"/>
    <s v="Semène"/>
    <s v="ST VICTOR MALSECOURS"/>
    <s v="Moulin de Vial"/>
    <n v="1"/>
    <x v="9"/>
    <d v="2026-07-16T00:00:00"/>
    <s v="08h00 pont du Moulin de Vial"/>
    <s v="AAPPMA 43"/>
    <s v="EPAGE LL"/>
    <n v="1"/>
    <n v="1"/>
    <m/>
    <m/>
    <m/>
    <m/>
    <m/>
    <n v="1"/>
    <m/>
    <m/>
    <m/>
    <m/>
    <n v="1"/>
    <m/>
    <n v="186"/>
    <m/>
    <m/>
    <m/>
    <e v="#N/A"/>
    <s v="N"/>
    <e v="#N/A"/>
    <s v="non"/>
    <m/>
    <m/>
  </r>
  <r>
    <x v="21"/>
    <s v="Lignon HL"/>
    <s v="VERSILHAC"/>
    <s v="Pont de Versilhac"/>
    <n v="2"/>
    <x v="9"/>
    <d v="2026-07-16T00:00:00"/>
    <s v="13h30 pont de Versilhac"/>
    <s v="AAPPMA 43"/>
    <s v="EPAGE LL"/>
    <n v="1"/>
    <n v="1"/>
    <m/>
    <m/>
    <m/>
    <m/>
    <m/>
    <n v="1"/>
    <m/>
    <m/>
    <m/>
    <m/>
    <n v="1"/>
    <m/>
    <n v="186"/>
    <m/>
    <m/>
    <m/>
    <e v="#N/A"/>
    <s v="N"/>
    <e v="#N/A"/>
    <s v="non"/>
    <m/>
    <m/>
  </r>
  <r>
    <x v="0"/>
    <s v="Divers"/>
    <s v="Divers"/>
    <s v="Divers"/>
    <n v="1"/>
    <x v="0"/>
    <d v="2026-08-31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17"/>
    <s v="Aix"/>
    <s v="POMMIERS"/>
    <s v="Aval Camping"/>
    <n v="1"/>
    <x v="1"/>
    <d v="2026-09-01T00:00:00"/>
    <s v="08h00 FD - 09h00 Aval Camping accès RG"/>
    <s v="Pecheurs Aix"/>
    <s v="Roannaise"/>
    <n v="1"/>
    <n v="1"/>
    <m/>
    <m/>
    <m/>
    <m/>
    <m/>
    <m/>
    <n v="1"/>
    <n v="1"/>
    <n v="1"/>
    <m/>
    <n v="1"/>
    <n v="1"/>
    <n v="108"/>
    <n v="783060"/>
    <n v="6225528"/>
    <m/>
    <n v="4012100"/>
    <s v="ok"/>
    <n v="4012100"/>
    <s v="oui"/>
    <s v="non"/>
    <s v="demander code support 4 sur XY "/>
  </r>
  <r>
    <x v="20"/>
    <s v="Furan"/>
    <s v="ST ETIENNE"/>
    <s v="Petites Molières - (85)"/>
    <n v="1"/>
    <x v="1"/>
    <d v="2026-09-02T00:00:00"/>
    <s v="08h30 FD - 09h15 Les petites Molières parc aval du Bernay"/>
    <s v="TRF grands bois"/>
    <s v="SEM"/>
    <n v="1"/>
    <n v="1"/>
    <m/>
    <m/>
    <m/>
    <m/>
    <m/>
    <m/>
    <n v="1"/>
    <n v="1"/>
    <n v="1"/>
    <m/>
    <n v="1"/>
    <n v="1"/>
    <n v="80"/>
    <n v="810183"/>
    <n v="6479981"/>
    <n v="85"/>
    <n v="4006550"/>
    <s v="ok"/>
    <n v="4006550"/>
    <s v="non"/>
    <s v="0442##93"/>
    <m/>
  </r>
  <r>
    <x v="10"/>
    <s v="Ban"/>
    <s v="LA VALLA EN GIER"/>
    <s v="La Boirie Sordel - (136)"/>
    <n v="2"/>
    <x v="1"/>
    <d v="2026-09-02T00:00:00"/>
    <s v="11h00 Sordel sur le Ban"/>
    <s v="Gier Pilat Pêche"/>
    <s v="SEM"/>
    <n v="1"/>
    <n v="1"/>
    <n v="1"/>
    <m/>
    <m/>
    <m/>
    <m/>
    <m/>
    <n v="1"/>
    <n v="1"/>
    <n v="1"/>
    <m/>
    <n v="1"/>
    <n v="1"/>
    <n v="80"/>
    <n v="817465.21"/>
    <n v="6479655.1799999997"/>
    <n v="136"/>
    <n v="6850110"/>
    <s v="ok"/>
    <n v="6850110"/>
    <s v="non"/>
    <s v="0642###1"/>
    <m/>
  </r>
  <r>
    <x v="6"/>
    <s v="Lignon"/>
    <s v="SAUVAIN"/>
    <s v="Pont Neuf  - (110)"/>
    <n v="1"/>
    <x v="1"/>
    <d v="2026-09-03T00:00:00"/>
    <s v="07h00 FD - 08h45 Amont Pont Neuf à Sauvain"/>
    <s v="TRF haut Lignon"/>
    <s v="LFA"/>
    <n v="1"/>
    <n v="1"/>
    <n v="1"/>
    <m/>
    <m/>
    <n v="1"/>
    <m/>
    <m/>
    <n v="1"/>
    <n v="1"/>
    <n v="1"/>
    <m/>
    <n v="1"/>
    <n v="1"/>
    <n v="136"/>
    <n v="770080.18"/>
    <n v="6509758.9299999997"/>
    <n v="110"/>
    <n v="4407003"/>
    <s v="ok"/>
    <n v="4407003"/>
    <s v="non"/>
    <n v="4420058"/>
    <m/>
  </r>
  <r>
    <x v="6"/>
    <s v="Lignon"/>
    <s v="ST-GEORGES-EN-COUZAN"/>
    <s v="St Martin VAU2"/>
    <n v="2"/>
    <x v="10"/>
    <d v="2026-09-03T00:00:00"/>
    <s v="13h30 TCC de Vaux station à mi chemin entre les deux barrages"/>
    <s v="Pech Lignon"/>
    <s v="LFA"/>
    <n v="1"/>
    <n v="1"/>
    <n v="1"/>
    <m/>
    <m/>
    <n v="1"/>
    <m/>
    <m/>
    <n v="1"/>
    <n v="1"/>
    <n v="1"/>
    <m/>
    <n v="1"/>
    <n v="1"/>
    <n v="136"/>
    <n v="775407.47"/>
    <n v="6512583.1699999999"/>
    <m/>
    <n v="4420100"/>
    <s v="ok"/>
    <n v="4420100"/>
    <s v="non"/>
    <n v="4420100"/>
    <m/>
  </r>
  <r>
    <x v="17"/>
    <s v="Boën"/>
    <s v="LA TUILIERE"/>
    <s v="Pierre Belle - (8)"/>
    <n v="1"/>
    <x v="1"/>
    <d v="2026-09-04T00:00:00"/>
    <s v="07h00 FD - 08h45 Boen Pierre Belle-13h45 Anzon Rivalsupt"/>
    <s v="St Hubert"/>
    <s v="Roannaise"/>
    <n v="1"/>
    <n v="1"/>
    <m/>
    <m/>
    <m/>
    <m/>
    <m/>
    <m/>
    <n v="1"/>
    <n v="1"/>
    <n v="1"/>
    <m/>
    <n v="1"/>
    <n v="1"/>
    <n v="160"/>
    <n v="763665.71"/>
    <n v="6543903.7000000002"/>
    <n v="8"/>
    <n v="4013400"/>
    <s v="ok"/>
    <n v="4013400"/>
    <s v="non"/>
    <s v="0442##40"/>
    <m/>
  </r>
  <r>
    <x v="17"/>
    <s v="Ban"/>
    <s v="ST JUST EN CHEVALET"/>
    <s v="Labouré, la Croze  - (106)"/>
    <n v="2"/>
    <x v="1"/>
    <d v="2026-09-04T00:00:00"/>
    <s v="10h30, Ban Labouré amont la Croze"/>
    <s v="St Hubert"/>
    <s v="Roannaise"/>
    <n v="1"/>
    <n v="1"/>
    <m/>
    <m/>
    <m/>
    <m/>
    <m/>
    <m/>
    <n v="1"/>
    <n v="1"/>
    <n v="1"/>
    <m/>
    <n v="1"/>
    <n v="1"/>
    <n v="160"/>
    <n v="766144.93"/>
    <n v="6538762.0999999996"/>
    <n v="106"/>
    <n v="4408000"/>
    <s v="ok"/>
    <n v="4408000"/>
    <s v="non"/>
    <s v="0442##41"/>
    <m/>
  </r>
  <r>
    <x v="6"/>
    <s v="Anzon"/>
    <s v="NOIRETABLE"/>
    <s v="Rivalsupt  - (107)"/>
    <n v="3"/>
    <x v="1"/>
    <d v="2026-09-04T00:00:00"/>
    <s v="13h30 Anzon Rivalsupt"/>
    <s v="TRF Anzon"/>
    <s v="LFA"/>
    <n v="1"/>
    <n v="1"/>
    <m/>
    <m/>
    <m/>
    <m/>
    <m/>
    <m/>
    <n v="1"/>
    <n v="1"/>
    <n v="1"/>
    <m/>
    <n v="1"/>
    <n v="1"/>
    <n v="160"/>
    <n v="759538.39"/>
    <n v="6522827.9800000004"/>
    <n v="107"/>
    <n v="4407002"/>
    <s v="ok"/>
    <n v="4407002"/>
    <s v="non"/>
    <n v="4420133"/>
    <m/>
  </r>
  <r>
    <x v="14"/>
    <s v="Déôme"/>
    <s v="BOURG ARGENTAL"/>
    <s v="L'Allier, camping"/>
    <n v="1"/>
    <x v="8"/>
    <d v="2026-09-08T00:00:00"/>
    <s v="07h00 FD - 08h30 camping de l'Allier"/>
    <s v="Gle Bourguisanne"/>
    <s v="S3RIV"/>
    <n v="1"/>
    <n v="1"/>
    <n v="1"/>
    <m/>
    <m/>
    <m/>
    <m/>
    <m/>
    <n v="1"/>
    <n v="1"/>
    <n v="1"/>
    <m/>
    <n v="1"/>
    <n v="1"/>
    <n v="120"/>
    <n v="824013.23"/>
    <n v="6467804.0700000003"/>
    <m/>
    <n v="6581265"/>
    <s v="ok"/>
    <n v="6581265"/>
    <s v="non"/>
    <s v="0642##56"/>
    <m/>
  </r>
  <r>
    <x v="14"/>
    <s v="Déôme"/>
    <s v="ST-JULIEN-MOLIN-M"/>
    <s v="La Garinière - (65)"/>
    <n v="2"/>
    <x v="1"/>
    <d v="2026-09-08T00:00:00"/>
    <s v="13h30 la Garinière"/>
    <s v="Gle Bourguisanne"/>
    <s v="S3RIV"/>
    <n v="1"/>
    <n v="1"/>
    <n v="1"/>
    <m/>
    <m/>
    <m/>
    <m/>
    <m/>
    <n v="1"/>
    <n v="1"/>
    <n v="1"/>
    <m/>
    <n v="1"/>
    <n v="1"/>
    <n v="120"/>
    <n v="827203.15"/>
    <n v="6467081.5300000003"/>
    <n v="65"/>
    <n v="6820166"/>
    <s v="ok"/>
    <e v="#N/A"/>
    <s v="non"/>
    <s v="0642##16"/>
    <m/>
  </r>
  <r>
    <x v="13"/>
    <s v="Ance"/>
    <s v="Haute Loire"/>
    <s v="Le Rodier"/>
    <n v="1"/>
    <x v="9"/>
    <d v="2026-09-09T00:00:00"/>
    <s v="à définir avec FD43"/>
    <s v="AAPPMA 43"/>
    <s v="EPAGE LL"/>
    <n v="1"/>
    <n v="1"/>
    <m/>
    <m/>
    <m/>
    <m/>
    <m/>
    <m/>
    <n v="1"/>
    <n v="1"/>
    <n v="1"/>
    <m/>
    <n v="1"/>
    <n v="1"/>
    <n v="128"/>
    <n v="770620.97"/>
    <n v="6472337.6100000003"/>
    <m/>
    <e v="#N/A"/>
    <s v="N"/>
    <e v="#N/A"/>
    <s v="non"/>
    <m/>
    <m/>
  </r>
  <r>
    <x v="13"/>
    <s v="Ance"/>
    <s v="Haute Loire"/>
    <s v="Moulas"/>
    <n v="2"/>
    <x v="9"/>
    <d v="2026-09-09T00:00:00"/>
    <s v="à définir avec FD44"/>
    <s v="AAPPMA 43"/>
    <s v="EPAGE LL"/>
    <n v="1"/>
    <n v="1"/>
    <m/>
    <m/>
    <m/>
    <m/>
    <m/>
    <m/>
    <n v="1"/>
    <n v="1"/>
    <n v="1"/>
    <m/>
    <n v="1"/>
    <n v="1"/>
    <n v="130"/>
    <n v="778535.68"/>
    <n v="6473368.3799999999"/>
    <m/>
    <e v="#N/A"/>
    <s v="N"/>
    <e v="#N/A"/>
    <s v="non"/>
    <m/>
    <m/>
  </r>
  <r>
    <x v="13"/>
    <s v="Ance"/>
    <s v="USSON-EN-FOREZ"/>
    <s v="Pontempeyrat  - (118)"/>
    <n v="1"/>
    <x v="1"/>
    <d v="2026-09-10T00:00:00"/>
    <s v="07h00 FD - 08h15 Aval pont de Pontempeyrat"/>
    <s v="TRF haut forez"/>
    <s v="EPAGE LL"/>
    <n v="1"/>
    <n v="1"/>
    <m/>
    <m/>
    <m/>
    <m/>
    <m/>
    <m/>
    <n v="1"/>
    <n v="1"/>
    <n v="1"/>
    <m/>
    <n v="1"/>
    <n v="1"/>
    <n v="128"/>
    <n v="770620.97"/>
    <n v="6472337.6100000003"/>
    <n v="118"/>
    <n v="4405003"/>
    <s v="ok"/>
    <n v="4405003"/>
    <s v="non"/>
    <n v="4420113"/>
    <m/>
  </r>
  <r>
    <x v="13"/>
    <s v="Ance"/>
    <s v="ST CLEMENT DE V"/>
    <s v="Raffiny"/>
    <n v="2"/>
    <x v="11"/>
    <d v="2026-09-10T00:00:00"/>
    <s v="13h30 amont du Pont de Raffiny"/>
    <s v="St Anthème"/>
    <s v="EPAGE LL"/>
    <n v="1"/>
    <n v="1"/>
    <m/>
    <m/>
    <m/>
    <m/>
    <m/>
    <m/>
    <n v="1"/>
    <n v="1"/>
    <n v="1"/>
    <m/>
    <n v="1"/>
    <n v="1"/>
    <n v="128"/>
    <m/>
    <m/>
    <m/>
    <e v="#N/A"/>
    <s v="N"/>
    <e v="#N/A"/>
    <s v="non"/>
    <m/>
    <m/>
  </r>
  <r>
    <x v="8"/>
    <s v="Mare"/>
    <s v="GUMIERES"/>
    <s v="Aval du pont"/>
    <n v="1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77006"/>
    <n v="6492750"/>
    <m/>
    <n v="4420123"/>
    <s v="ok"/>
    <n v="4420123"/>
    <s v="non"/>
    <n v="4420123"/>
    <m/>
  </r>
  <r>
    <x v="8"/>
    <s v="Mare"/>
    <s v="SOLEYMIEUX"/>
    <s v="Reymondan"/>
    <n v="2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79158"/>
    <n v="6491476"/>
    <m/>
    <s v="0442#199"/>
    <s v="ok"/>
    <e v="#N/A"/>
    <s v="oui"/>
    <s v="0442#199"/>
    <m/>
  </r>
  <r>
    <x v="8"/>
    <s v="Mare"/>
    <s v="SOLEYMIEUX"/>
    <s v="Les Barges"/>
    <n v="3"/>
    <x v="4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82711"/>
    <n v="6490835"/>
    <m/>
    <s v="0442#387"/>
    <s v="ok"/>
    <e v="#N/A"/>
    <s v="oui"/>
    <s v="0442#387"/>
    <m/>
  </r>
  <r>
    <x v="8"/>
    <s v="Mare"/>
    <s v="SOLEYMIEUX"/>
    <s v="Pont de Molley  - (113)"/>
    <n v="4"/>
    <x v="1"/>
    <d v="2026-09-11T00:00:00"/>
    <s v="07h00 FD -08h00 Gumières, petit pont  aval RD44"/>
    <s v="TRF Soleymieux"/>
    <s v="LFA"/>
    <n v="1"/>
    <n v="1"/>
    <m/>
    <m/>
    <m/>
    <m/>
    <m/>
    <m/>
    <n v="1"/>
    <n v="1"/>
    <n v="1"/>
    <m/>
    <n v="1"/>
    <n v="1"/>
    <n v="38"/>
    <n v="783881.87"/>
    <n v="6490434.5599999996"/>
    <n v="113"/>
    <n v="4009300"/>
    <s v="ok"/>
    <n v="4009300"/>
    <s v="non"/>
    <n v="4420070"/>
    <m/>
  </r>
  <r>
    <x v="0"/>
    <s v="Divers"/>
    <s v="Divers"/>
    <s v="Divers"/>
    <n v="1"/>
    <x v="0"/>
    <d v="2026-09-14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22"/>
    <s v="Dordogne"/>
    <s v="Puy de Dôme"/>
    <s v="Gorges Aveize"/>
    <n v="1"/>
    <x v="11"/>
    <d v="2026-09-15T00:00:00"/>
    <s v="à voir en fonction heure RDV FD63"/>
    <s v="AAPPMA63"/>
    <s v="/"/>
    <n v="1"/>
    <n v="1"/>
    <m/>
    <m/>
    <m/>
    <m/>
    <m/>
    <m/>
    <n v="1"/>
    <n v="1"/>
    <n v="1"/>
    <m/>
    <n v="1"/>
    <m/>
    <n v="360"/>
    <m/>
    <m/>
    <m/>
    <e v="#N/A"/>
    <m/>
    <e v="#N/A"/>
    <s v="non"/>
    <m/>
    <m/>
  </r>
  <r>
    <x v="13"/>
    <s v="Andrable"/>
    <s v="CHAPELLE en LAFAYE"/>
    <s v="Jamillard - (27)"/>
    <n v="1"/>
    <x v="1"/>
    <d v="2026-09-16T00:00:00"/>
    <s v="09h30 FD -10h15 Jamillard"/>
    <s v="TRF haut forez"/>
    <s v="EPAGE LL"/>
    <n v="1"/>
    <n v="1"/>
    <m/>
    <m/>
    <m/>
    <m/>
    <m/>
    <m/>
    <n v="1"/>
    <n v="1"/>
    <n v="1"/>
    <m/>
    <n v="1"/>
    <n v="1"/>
    <n v="60"/>
    <n v="776718"/>
    <n v="6485618"/>
    <n v="27"/>
    <n v="4003700"/>
    <s v="ok"/>
    <n v="4003700"/>
    <s v="non"/>
    <s v="0442##42"/>
    <m/>
  </r>
  <r>
    <x v="13"/>
    <s v="Andrable"/>
    <s v="ESTIVAREILLES"/>
    <s v="Ecloze, amont ru Clos"/>
    <n v="2"/>
    <x v="12"/>
    <d v="2026-09-16T00:00:00"/>
    <s v="11h30 L'Ecloze"/>
    <s v="TRF haut forez"/>
    <s v="EPAGE LL"/>
    <n v="1"/>
    <n v="1"/>
    <m/>
    <m/>
    <m/>
    <m/>
    <m/>
    <m/>
    <n v="1"/>
    <n v="1"/>
    <n v="1"/>
    <m/>
    <n v="1"/>
    <n v="1"/>
    <n v="60"/>
    <n v="778549"/>
    <n v="6481865"/>
    <m/>
    <s v="0442##37"/>
    <s v="ok"/>
    <e v="#N/A"/>
    <s v="oui"/>
    <s v="0442##37"/>
    <m/>
  </r>
  <r>
    <x v="13"/>
    <s v="Andrable"/>
    <s v="MERLE-LEIGNECQ"/>
    <s v="Pont SNCF"/>
    <n v="3"/>
    <x v="12"/>
    <d v="2026-09-16T00:00:00"/>
    <s v="14h30 Pont SNCF aval Estivareilles"/>
    <s v="TRF haut forez"/>
    <s v="EPAGE LL"/>
    <n v="1"/>
    <n v="1"/>
    <m/>
    <m/>
    <m/>
    <m/>
    <m/>
    <m/>
    <n v="1"/>
    <n v="1"/>
    <n v="1"/>
    <m/>
    <n v="1"/>
    <n v="1"/>
    <n v="60"/>
    <n v="779594"/>
    <n v="6477197"/>
    <m/>
    <n v="4420161"/>
    <s v="ok"/>
    <n v="4420161"/>
    <s v="non"/>
    <n v="4420161"/>
    <m/>
  </r>
  <r>
    <x v="13"/>
    <s v="Andrable"/>
    <s v="ESTIVAREILLES"/>
    <s v="Les Terrasses RD104"/>
    <n v="1"/>
    <x v="12"/>
    <d v="2026-09-17T00:00:00"/>
    <s v="07h00 FD - 08h00 Les Terrasses RD104"/>
    <s v="TRF haut forez"/>
    <s v="EPAGE LL"/>
    <n v="1"/>
    <n v="1"/>
    <m/>
    <n v="1"/>
    <m/>
    <m/>
    <m/>
    <m/>
    <n v="1"/>
    <n v="1"/>
    <n v="1"/>
    <m/>
    <n v="1"/>
    <n v="1"/>
    <n v="55"/>
    <n v="778865"/>
    <n v="6479669"/>
    <m/>
    <n v="4420152"/>
    <s v="ok"/>
    <n v="4420152"/>
    <s v="non"/>
    <n v="4420152"/>
    <m/>
  </r>
  <r>
    <x v="13"/>
    <s v="Andrable"/>
    <s v="APINAC"/>
    <s v="La Garine Mouloirs"/>
    <n v="2"/>
    <x v="12"/>
    <d v="2026-09-17T00:00:00"/>
    <s v="10h30 La Garine, les Mouloirs"/>
    <s v="TRF haut forez"/>
    <s v="EPAGE LL"/>
    <n v="1"/>
    <n v="1"/>
    <m/>
    <n v="1"/>
    <m/>
    <m/>
    <m/>
    <m/>
    <n v="1"/>
    <n v="1"/>
    <n v="1"/>
    <m/>
    <n v="1"/>
    <n v="1"/>
    <n v="55"/>
    <n v="778915"/>
    <n v="6475163"/>
    <m/>
    <s v="àcréer"/>
    <s v="ok"/>
    <e v="#N/A"/>
    <s v="oui"/>
    <s v="inexistante"/>
    <m/>
  </r>
  <r>
    <x v="13"/>
    <s v="Andrable"/>
    <s v="MERLE-LEIGNECQ"/>
    <s v="Cacharat- (26)"/>
    <n v="3"/>
    <x v="1"/>
    <d v="2026-09-17T00:00:00"/>
    <s v="14h30 Pont de Cacharat"/>
    <s v="TRF haut forez"/>
    <s v="EPAGE LL"/>
    <n v="1"/>
    <n v="1"/>
    <m/>
    <n v="1"/>
    <m/>
    <m/>
    <m/>
    <m/>
    <n v="1"/>
    <n v="1"/>
    <n v="1"/>
    <m/>
    <n v="1"/>
    <n v="1"/>
    <n v="55"/>
    <n v="778535.68"/>
    <n v="6473368.3799999999"/>
    <n v="26"/>
    <n v="4003800"/>
    <s v="ok"/>
    <n v="4003800"/>
    <s v="non"/>
    <s v="0442##43"/>
    <m/>
  </r>
  <r>
    <x v="23"/>
    <s v="Vizezy"/>
    <s v="ESSERTINES-EN-CHAT."/>
    <s v="La Guillanche - (111)"/>
    <n v="1"/>
    <x v="1"/>
    <d v="2026-09-18T00:00:00"/>
    <s v="08h00 FD 09h00 la Guillanche dernier pont"/>
    <s v="Gle montbrisonnaise"/>
    <s v="LFA"/>
    <n v="1"/>
    <n v="1"/>
    <m/>
    <m/>
    <m/>
    <m/>
    <n v="1"/>
    <m/>
    <n v="1"/>
    <n v="1"/>
    <n v="1"/>
    <m/>
    <n v="1"/>
    <n v="1"/>
    <n v="52"/>
    <n v="779427.02"/>
    <n v="6501763.4400000004"/>
    <n v="111"/>
    <n v="4407004"/>
    <s v="ok"/>
    <n v="4407004"/>
    <s v="non"/>
    <n v="4420126"/>
    <m/>
  </r>
  <r>
    <x v="0"/>
    <s v="Divers"/>
    <s v="Divers"/>
    <s v="Divers"/>
    <n v="1"/>
    <x v="0"/>
    <d v="2026-09-21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6"/>
    <s v="Lignon et bief"/>
    <s v="CLEPPE"/>
    <s v="Le Marais amont A72"/>
    <n v="1"/>
    <x v="13"/>
    <d v="2026-09-22T00:00:00"/>
    <s v="07h30 FD - 08h30 Seuil Kemlin, amont A72"/>
    <s v="GF Feurs"/>
    <s v="LFA"/>
    <n v="1"/>
    <n v="1"/>
    <m/>
    <n v="1"/>
    <n v="1"/>
    <m/>
    <m/>
    <m/>
    <n v="1"/>
    <n v="1"/>
    <n v="1"/>
    <m/>
    <n v="1"/>
    <n v="1"/>
    <n v="166"/>
    <n v="791610.9"/>
    <n v="6516499.0999999996"/>
    <m/>
    <e v="#N/A"/>
    <s v="ok"/>
    <e v="#N/A"/>
    <s v="non"/>
    <m/>
    <m/>
  </r>
  <r>
    <x v="1"/>
    <s v="Rhins"/>
    <s v="SAINT CYR DE FAVIERES"/>
    <s v="Pont Mordon"/>
    <n v="2"/>
    <x v="2"/>
    <d v="2026-09-22T00:00:00"/>
    <s v="14h00 Rhins au Pont Mordon zone du seuil dérasé"/>
    <s v="Amis pêcheur de Régny"/>
    <s v="Roannaise"/>
    <n v="1"/>
    <n v="1"/>
    <m/>
    <n v="1"/>
    <n v="1"/>
    <m/>
    <m/>
    <m/>
    <n v="1"/>
    <n v="1"/>
    <n v="1"/>
    <m/>
    <n v="1"/>
    <n v="1"/>
    <n v="166"/>
    <n v="786636.24"/>
    <n v="6542859.4699999997"/>
    <m/>
    <n v="4014085"/>
    <s v="ok"/>
    <n v="4014085"/>
    <s v="non"/>
    <s v="0442#445"/>
    <m/>
  </r>
  <r>
    <x v="10"/>
    <s v="Gier"/>
    <s v="GRAND CROIX (LA)"/>
    <s v="Pont Couzon - (52)"/>
    <n v="1"/>
    <x v="1"/>
    <d v="2026-09-23T00:00:00"/>
    <s v="07h00 FD - 08h15 Pont de Couzon "/>
    <s v="Gier Pilat Pêche"/>
    <s v="SEM "/>
    <n v="1"/>
    <n v="1"/>
    <n v="1"/>
    <n v="1"/>
    <m/>
    <m/>
    <m/>
    <m/>
    <n v="1"/>
    <n v="1"/>
    <n v="1"/>
    <m/>
    <n v="1"/>
    <n v="1"/>
    <n v="96"/>
    <n v="821636.81"/>
    <n v="6489666.7800000003"/>
    <n v="52"/>
    <n v="6095200"/>
    <s v="ok"/>
    <n v="6095200"/>
    <s v="non"/>
    <n v="6420016"/>
    <m/>
  </r>
  <r>
    <x v="10"/>
    <s v="Gier"/>
    <s v="GRAND CROIX (LA)"/>
    <s v="Parc de la Platière"/>
    <n v="2"/>
    <x v="7"/>
    <d v="2026-09-23T00:00:00"/>
    <s v="11h00 Parc de la Platière, 50 m amont seuil"/>
    <s v="TRF Dorlay"/>
    <s v="SEM"/>
    <n v="1"/>
    <n v="1"/>
    <n v="1"/>
    <n v="1"/>
    <m/>
    <m/>
    <m/>
    <m/>
    <n v="1"/>
    <n v="1"/>
    <n v="1"/>
    <m/>
    <n v="1"/>
    <n v="1"/>
    <n v="96"/>
    <n v="821945"/>
    <n v="6489847"/>
    <m/>
    <n v="6420015"/>
    <s v="ok"/>
    <n v="6420015"/>
    <s v="non"/>
    <n v="6420015"/>
    <m/>
  </r>
  <r>
    <x v="10"/>
    <s v="Gier"/>
    <s v="RIVE DE GIER"/>
    <s v="Duralex  (299)"/>
    <n v="3"/>
    <x v="7"/>
    <d v="2026-09-23T00:00:00"/>
    <s v="14h30 ancien site Duralex, amont pont des Aciéries"/>
    <s v="Association RDG"/>
    <s v="SEM"/>
    <n v="1"/>
    <n v="1"/>
    <n v="1"/>
    <n v="1"/>
    <m/>
    <m/>
    <m/>
    <m/>
    <n v="1"/>
    <n v="1"/>
    <n v="1"/>
    <m/>
    <n v="1"/>
    <n v="1"/>
    <n v="96"/>
    <n v="827295"/>
    <n v="6493799"/>
    <n v="51"/>
    <n v="6004264"/>
    <s v="ok"/>
    <n v="6004264"/>
    <s v="oui"/>
    <s v="non"/>
    <s v="code support poisson sur bon YX"/>
  </r>
  <r>
    <x v="11"/>
    <s v="Ondaine"/>
    <s v="CHAMBON-FEUG (LE)"/>
    <s v="Rue Voltaire - (104)"/>
    <n v="1"/>
    <x v="1"/>
    <d v="2026-09-24T00:00:00"/>
    <s v="06h45 FD-07h45  Rue Voltaire Chambon"/>
    <s v="Amicale  Pech CF"/>
    <s v="EPAGE LL"/>
    <n v="1"/>
    <n v="1"/>
    <m/>
    <m/>
    <m/>
    <m/>
    <m/>
    <m/>
    <n v="1"/>
    <n v="1"/>
    <n v="1"/>
    <m/>
    <n v="1"/>
    <n v="1"/>
    <n v="60"/>
    <n v="803312"/>
    <n v="6478420"/>
    <n v="104"/>
    <n v="4405027"/>
    <s v="ok"/>
    <n v="4405027"/>
    <s v="non"/>
    <m/>
    <m/>
  </r>
  <r>
    <x v="11"/>
    <s v="Ondaine"/>
    <s v="UNIEUX"/>
    <s v="aval pt de Boiron - (58)"/>
    <n v="2"/>
    <x v="7"/>
    <d v="2026-09-24T00:00:00"/>
    <s v="11h00 - Pont de Boiron"/>
    <s v="Amicale  Pech CF"/>
    <s v="EPAGE LL"/>
    <n v="1"/>
    <n v="1"/>
    <m/>
    <m/>
    <m/>
    <m/>
    <m/>
    <m/>
    <n v="1"/>
    <n v="1"/>
    <n v="1"/>
    <m/>
    <n v="1"/>
    <n v="1"/>
    <n v="60"/>
    <n v="797984"/>
    <n v="6479574"/>
    <n v="58"/>
    <n v="4004900"/>
    <s v="ok"/>
    <n v="4004900"/>
    <s v="non"/>
    <m/>
    <m/>
  </r>
  <r>
    <x v="11"/>
    <s v="Gampille"/>
    <s v="FIRMINY"/>
    <s v="Gué Chazeau  -(133)"/>
    <n v="3"/>
    <x v="1"/>
    <d v="2026-09-24T00:00:00"/>
    <s v="14h30 Gué de Chazeau"/>
    <s v="Amicale  Pech CF"/>
    <s v="SEM "/>
    <n v="1"/>
    <n v="1"/>
    <m/>
    <m/>
    <m/>
    <m/>
    <m/>
    <m/>
    <n v="1"/>
    <n v="1"/>
    <n v="1"/>
    <m/>
    <n v="1"/>
    <n v="1"/>
    <n v="60"/>
    <n v="799832.57"/>
    <n v="6475606.1699999999"/>
    <n v="133"/>
    <n v="4405004"/>
    <s v="ok"/>
    <n v="4405004"/>
    <s v="non"/>
    <n v="4420164"/>
    <m/>
  </r>
  <r>
    <x v="11"/>
    <s v="Valchérie"/>
    <s v="CHAMBON-FEUG (LE)"/>
    <s v="Bois Montat - (132)"/>
    <n v="4"/>
    <x v="1"/>
    <d v="2026-09-24T00:00:00"/>
    <s v="16h00 - Bois de la Montat face ancienne pisciculture fédérale"/>
    <s v="Amicale  Pech CF"/>
    <s v="SEM "/>
    <n v="1"/>
    <n v="1"/>
    <m/>
    <m/>
    <m/>
    <m/>
    <m/>
    <m/>
    <n v="1"/>
    <n v="1"/>
    <n v="1"/>
    <m/>
    <n v="1"/>
    <n v="1"/>
    <n v="130"/>
    <n v="804898.77"/>
    <n v="6476401.2999999998"/>
    <n v="132"/>
    <n v="4004825"/>
    <s v="ok"/>
    <n v="4004825"/>
    <s v="non"/>
    <n v="4420165"/>
    <m/>
  </r>
  <r>
    <x v="24"/>
    <s v="Renaison"/>
    <s v="ROANNE"/>
    <s v="Aval piscine - (7)"/>
    <n v="1"/>
    <x v="1"/>
    <d v="2026-09-25T00:00:00"/>
    <s v="07h00 FD -08h30 Renaison skate park Fontval"/>
    <s v="TRF roannais"/>
    <s v="Roannaise"/>
    <n v="1"/>
    <n v="1"/>
    <m/>
    <m/>
    <n v="1"/>
    <m/>
    <m/>
    <m/>
    <n v="1"/>
    <n v="1"/>
    <n v="1"/>
    <m/>
    <n v="1"/>
    <n v="1"/>
    <n v="164"/>
    <n v="782235"/>
    <n v="6548564"/>
    <n v="7"/>
    <n v="4014094"/>
    <s v="ok"/>
    <n v="4014094"/>
    <s v="non"/>
    <m/>
    <m/>
  </r>
  <r>
    <x v="24"/>
    <s v="Renaison"/>
    <s v="RENAISON"/>
    <s v="Les Bérands  - (77)"/>
    <n v="2"/>
    <x v="1"/>
    <d v="2026-09-25T00:00:00"/>
    <s v="13h30 Les Bérands amont seuil moulin Corbet"/>
    <s v="TRF roannais"/>
    <s v="Roannaise"/>
    <n v="1"/>
    <n v="1"/>
    <m/>
    <m/>
    <n v="1"/>
    <m/>
    <m/>
    <m/>
    <n v="1"/>
    <n v="1"/>
    <n v="1"/>
    <m/>
    <n v="1"/>
    <n v="1"/>
    <n v="164"/>
    <n v="774379.73"/>
    <n v="6549448.9800000004"/>
    <n v="77"/>
    <n v="4014091"/>
    <s v="ok"/>
    <n v="4014091"/>
    <s v="non"/>
    <n v="4420065"/>
    <m/>
  </r>
  <r>
    <x v="0"/>
    <s v="Divers"/>
    <s v="Divers"/>
    <s v="Divers"/>
    <n v="1"/>
    <x v="0"/>
    <d v="2026-09-28T00:00:00"/>
    <s v="à définir en fonction des travaux"/>
    <m/>
    <m/>
    <n v="1"/>
    <n v="1"/>
    <m/>
    <m/>
    <m/>
    <m/>
    <m/>
    <m/>
    <n v="1"/>
    <n v="1"/>
    <n v="1"/>
    <m/>
    <n v="1"/>
    <n v="1"/>
    <m/>
    <m/>
    <m/>
    <m/>
    <e v="#N/A"/>
    <s v="N"/>
    <e v="#N/A"/>
    <s v="non"/>
    <m/>
    <m/>
  </r>
  <r>
    <x v="18"/>
    <s v="Botoret"/>
    <s v="SAINT-GERMAIN-LA-MGNE"/>
    <s v="La Guillarmière- (29)"/>
    <n v="1"/>
    <x v="1"/>
    <d v="2026-09-29T00:00:00"/>
    <s v="07h00 FD - 09h00 Pont de la Guillarmière"/>
    <s v="Gle belmontaise"/>
    <s v="SYMISOA"/>
    <n v="1"/>
    <n v="1"/>
    <m/>
    <m/>
    <m/>
    <m/>
    <m/>
    <m/>
    <n v="1"/>
    <n v="1"/>
    <n v="1"/>
    <m/>
    <n v="1"/>
    <n v="1"/>
    <n v="234"/>
    <n v="806339.99"/>
    <n v="6565581.3700000001"/>
    <n v="29"/>
    <n v="4015100"/>
    <s v="ok"/>
    <n v="4015100"/>
    <s v="non"/>
    <n v="4420280"/>
    <m/>
  </r>
  <r>
    <x v="1"/>
    <s v="Trambouze"/>
    <s v="COMBRE"/>
    <s v="Le Montu - (34)"/>
    <n v="2"/>
    <x v="1"/>
    <d v="2026-09-29T00:00:00"/>
    <s v="13h30 Trambouze le Montu"/>
    <s v="Amis pêcheur de Régny"/>
    <s v="Roannaise"/>
    <n v="1"/>
    <n v="1"/>
    <m/>
    <n v="1"/>
    <n v="1"/>
    <m/>
    <m/>
    <m/>
    <n v="1"/>
    <n v="1"/>
    <n v="1"/>
    <m/>
    <n v="1"/>
    <n v="1"/>
    <n v="166"/>
    <n v="798233.93"/>
    <n v="6547050.2000000002"/>
    <n v="34"/>
    <n v="4014040"/>
    <s v="ok"/>
    <n v="4014040"/>
    <s v="non"/>
    <s v="0442##23"/>
    <m/>
  </r>
  <r>
    <x v="12"/>
    <s v="Semène"/>
    <s v="ST-GENEST-MALIFAUX"/>
    <s v="La Boela - (1036) "/>
    <n v="2"/>
    <x v="1"/>
    <d v="2026-09-30T00:00:00"/>
    <s v="08h00 FD -09h00 Semène aval barrage ponceau béton"/>
    <s v="TRF grands bois"/>
    <s v="EPAGE LL"/>
    <n v="1"/>
    <n v="1"/>
    <n v="1"/>
    <m/>
    <m/>
    <m/>
    <m/>
    <m/>
    <n v="1"/>
    <n v="1"/>
    <n v="1"/>
    <m/>
    <n v="1"/>
    <n v="1"/>
    <n v="84"/>
    <n v="809930.23"/>
    <n v="6471120.21"/>
    <n v="1036"/>
    <s v="04004510"/>
    <s v="ok"/>
    <e v="#N/A"/>
    <s v="non"/>
    <s v="0442#342"/>
    <m/>
  </r>
  <r>
    <x v="0"/>
    <s v="Divers"/>
    <s v="Divers"/>
    <s v="Divers"/>
    <n v="1"/>
    <x v="0"/>
    <d v="2026-10-02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0"/>
    <s v="Divers"/>
    <s v="Divers"/>
    <s v="Divers"/>
    <n v="1"/>
    <x v="0"/>
    <d v="2026-10-05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0"/>
    <s v="Divers"/>
    <s v="Divers"/>
    <s v="Divers"/>
    <n v="1"/>
    <x v="0"/>
    <d v="2026-10-06T00:00:00"/>
    <s v="à définir en fonction des travaux"/>
    <m/>
    <m/>
    <n v="1"/>
    <n v="1"/>
    <m/>
    <m/>
    <m/>
    <m/>
    <m/>
    <m/>
    <m/>
    <m/>
    <m/>
    <m/>
    <n v="1"/>
    <n v="1"/>
    <m/>
    <m/>
    <m/>
    <m/>
    <e v="#N/A"/>
    <s v="N"/>
    <e v="#N/A"/>
    <s v="non"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  <r>
    <x v="25"/>
    <m/>
    <m/>
    <m/>
    <m/>
    <x v="14"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71C936-70C5-4435-B72E-191B77E0F78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8" indent="0" outline="1" outlineData="1" multipleFieldFilters="0" rowHeaderCaption="date">
  <location ref="A3:N44" firstHeaderRow="0" firstDataRow="1" firstDataCol="1" rowPageCount="1" colPageCount="1"/>
  <pivotFields count="27">
    <pivotField showAll="0" defaultSubtotal="0"/>
    <pivotField showAll="0"/>
    <pivotField showAll="0"/>
    <pivotField showAll="0"/>
    <pivotField showAll="0"/>
    <pivotField axis="axisPage" multipleItemSelectionAllowed="1" showAll="0">
      <items count="16">
        <item x="2"/>
        <item x="10"/>
        <item x="9"/>
        <item x="11"/>
        <item x="8"/>
        <item x="4"/>
        <item x="12"/>
        <item x="3"/>
        <item x="5"/>
        <item x="6"/>
        <item x="1"/>
        <item h="1" x="0"/>
        <item h="1" x="7"/>
        <item x="14"/>
        <item h="1" x="13"/>
        <item t="default"/>
      </items>
    </pivotField>
    <pivotField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7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5"/>
        <item x="51"/>
        <item m="1" x="56"/>
        <item x="52"/>
        <item x="53"/>
        <item x="54"/>
        <item x="29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6"/>
  </rowFields>
  <rowItems count="41">
    <i>
      <x v="1"/>
    </i>
    <i>
      <x v="2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>
      <x v="22"/>
    </i>
    <i>
      <x v="25"/>
    </i>
    <i>
      <x v="26"/>
    </i>
    <i>
      <x v="27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5"/>
    </i>
    <i>
      <x v="46"/>
    </i>
    <i>
      <x v="47"/>
    </i>
    <i>
      <x v="48"/>
    </i>
    <i>
      <x v="50"/>
    </i>
    <i>
      <x v="51"/>
    </i>
    <i>
      <x v="52"/>
    </i>
    <i>
      <x v="57"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5" hier="-1"/>
  </pageFields>
  <dataFields count="13">
    <dataField name="Max. de PG" fld="10" subtotal="max" baseField="6" baseItem="0"/>
    <dataField name="Max. de MS" fld="11" subtotal="max" baseField="6" baseItem="0"/>
    <dataField name="Max. de VG" fld="12" subtotal="max" baseField="6" baseItem="0"/>
    <dataField name="Max. de LT" fld="13" subtotal="max" baseField="6" baseItem="0"/>
    <dataField name="Max. de BD" fld="14" subtotal="max" baseField="6" baseItem="0"/>
    <dataField name="Max. de CC" fld="15" subtotal="max" baseField="6" baseItem="0"/>
    <dataField name="Max. de MO" fld="16" subtotal="max" baseField="6" baseItem="0"/>
    <dataField name="Max. de CDD1" fld="17" subtotal="max" baseField="6" baseItem="0"/>
    <dataField name="Max. de CDD2" fld="18" subtotal="max" baseField="6" baseItem="0"/>
    <dataField name="Max. de CDD3" fld="19" subtotal="max" baseField="6" baseItem="0"/>
    <dataField name="Max. de Toyota" fld="22" subtotal="max" baseField="6" baseItem="1"/>
    <dataField name="Max. de Jumpy" fld="23" subtotal="max" baseField="6" baseItem="1"/>
    <dataField name="Max. de KM AR" fld="24" subtotal="max" baseField="6" baseItem="1"/>
  </dataFields>
  <formats count="22">
    <format dxfId="31">
      <pivotArea field="6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9">
      <pivotArea field="6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7">
      <pivotArea field="6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6" type="button" dataOnly="0" labelOnly="1" outline="0" axis="axisRow" fieldPosition="0"/>
    </format>
    <format dxfId="22">
      <pivotArea dataOnly="0" labelOnly="1" fieldPosition="0">
        <references count="1">
          <reference field="6" count="34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5"/>
            <x v="26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2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6" type="button" dataOnly="0" labelOnly="1" outline="0" axis="axisRow" fieldPosition="0"/>
    </format>
    <format dxfId="17">
      <pivotArea dataOnly="0" labelOnly="1" fieldPosition="0">
        <references count="1">
          <reference field="6" count="36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3"/>
            <x v="25"/>
            <x v="26"/>
            <x v="27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36">
            <x v="1"/>
            <x v="2"/>
            <x v="3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20"/>
            <x v="21"/>
            <x v="22"/>
            <x v="23"/>
            <x v="25"/>
            <x v="26"/>
            <x v="27"/>
            <x v="32"/>
            <x v="33"/>
            <x v="34"/>
            <x v="35"/>
            <x v="37"/>
            <x v="38"/>
            <x v="41"/>
            <x v="42"/>
            <x v="43"/>
            <x v="45"/>
            <x v="46"/>
            <x v="47"/>
            <x v="48"/>
            <x v="50"/>
          </reference>
        </references>
      </pivotArea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9D9893-02CA-4FBF-B53F-9FF854E38A95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Z16" firstHeaderRow="1" firstDataRow="2" firstDataCol="1"/>
  <pivotFields count="34">
    <pivotField axis="axisCol" showAll="0">
      <items count="27">
        <item x="17"/>
        <item x="13"/>
        <item x="21"/>
        <item x="22"/>
        <item x="4"/>
        <item x="7"/>
        <item x="15"/>
        <item x="14"/>
        <item h="1" x="0"/>
        <item x="5"/>
        <item x="20"/>
        <item x="10"/>
        <item x="19"/>
        <item x="6"/>
        <item x="3"/>
        <item x="2"/>
        <item x="8"/>
        <item x="11"/>
        <item x="24"/>
        <item x="1"/>
        <item x="12"/>
        <item x="18"/>
        <item x="9"/>
        <item x="16"/>
        <item x="23"/>
        <item x="25"/>
        <item t="default"/>
      </items>
    </pivotField>
    <pivotField showAll="0"/>
    <pivotField showAll="0"/>
    <pivotField showAll="0"/>
    <pivotField showAll="0"/>
    <pivotField axis="axisRow" showAll="0">
      <items count="16">
        <item x="2"/>
        <item x="10"/>
        <item x="9"/>
        <item x="11"/>
        <item x="8"/>
        <item x="4"/>
        <item x="12"/>
        <item x="3"/>
        <item x="5"/>
        <item x="6"/>
        <item x="1"/>
        <item h="1" x="13"/>
        <item h="1" x="0"/>
        <item h="1" x="7"/>
        <item h="1" x="1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Nombre de Date 2026" fld="6" subtotal="count" baseField="0" baseItem="0"/>
  </dataFields>
  <formats count="6">
    <format dxfId="9">
      <pivotArea field="5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field="5" type="button" dataOnly="0" labelOnly="1" outline="0" axis="axisRow" fieldPosition="0"/>
    </format>
    <format dxfId="5">
      <pivotArea type="origin" dataOnly="0" labelOnly="1" outline="0" fieldPosition="0"/>
    </format>
    <format dxfId="4">
      <pivotArea field="0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4095CB-A342-4F08-9F8D-CE7E7BF7BC05}" name="Tableau1" displayName="Tableau1" ref="A1:B14" totalsRowShown="0" headerRowDxfId="35" dataDxfId="34">
  <autoFilter ref="A1:B14" xr:uid="{224095CB-A342-4F08-9F8D-CE7E7BF7BC05}"/>
  <sortState xmlns:xlrd2="http://schemas.microsoft.com/office/spreadsheetml/2017/richdata2" ref="A2:B14">
    <sortCondition ref="A2:A14"/>
  </sortState>
  <tableColumns count="2">
    <tableColumn id="1" xr3:uid="{9F08D2C6-5D8C-433C-A0B0-8966A32AF084}" name="Code étude" dataDxfId="33"/>
    <tableColumn id="2" xr3:uid="{CACD84DF-CFC6-4E5B-BF62-17D305029959}" name="signification" data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D015-459B-483D-A385-5202CED917AE}">
  <sheetPr>
    <tabColor rgb="FF92D050"/>
  </sheetPr>
  <dimension ref="A1:AH146"/>
  <sheetViews>
    <sheetView showGridLines="0" tabSelected="1" zoomScale="120" zoomScaleNormal="120" zoomScaleSheetLayoutView="12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G54" sqref="G54:G55"/>
    </sheetView>
  </sheetViews>
  <sheetFormatPr baseColWidth="10" defaultColWidth="16.140625" defaultRowHeight="13.5" x14ac:dyDescent="0.25"/>
  <cols>
    <col min="1" max="1" width="11.5703125" style="50" customWidth="1"/>
    <col min="2" max="2" width="17.140625" style="48" bestFit="1" customWidth="1"/>
    <col min="3" max="3" width="23.85546875" style="48" bestFit="1" customWidth="1"/>
    <col min="4" max="4" width="18.42578125" style="48" customWidth="1"/>
    <col min="5" max="5" width="3.28515625" style="48" customWidth="1"/>
    <col min="6" max="6" width="11.140625" style="50" customWidth="1"/>
    <col min="7" max="7" width="10.42578125" style="89" customWidth="1"/>
    <col min="8" max="8" width="46.5703125" style="48" customWidth="1"/>
    <col min="9" max="9" width="17.85546875" style="48" customWidth="1"/>
    <col min="10" max="10" width="9" style="48" customWidth="1"/>
    <col min="11" max="21" width="2.5703125" style="48" customWidth="1"/>
    <col min="22" max="22" width="6" style="48" customWidth="1"/>
    <col min="23" max="24" width="3.28515625" style="48" customWidth="1"/>
    <col min="25" max="25" width="7.85546875" style="48" customWidth="1"/>
    <col min="26" max="26" width="7" style="48" customWidth="1"/>
    <col min="27" max="27" width="8" style="48" customWidth="1"/>
    <col min="28" max="28" width="5.7109375" style="48" customWidth="1"/>
    <col min="29" max="29" width="10" style="50" customWidth="1"/>
    <col min="30" max="30" width="2.42578125" style="48" customWidth="1"/>
    <col min="31" max="31" width="8.28515625" style="48" customWidth="1"/>
    <col min="32" max="32" width="4.28515625" style="48" customWidth="1"/>
    <col min="33" max="33" width="8.85546875" style="48" customWidth="1"/>
    <col min="34" max="34" width="34.5703125" style="48" bestFit="1" customWidth="1"/>
    <col min="35" max="16384" width="16.140625" style="48"/>
  </cols>
  <sheetData>
    <row r="1" spans="1:34" s="49" customFormat="1" ht="67.900000000000006" customHeight="1" thickBot="1" x14ac:dyDescent="0.3">
      <c r="A1" s="57" t="s">
        <v>337</v>
      </c>
      <c r="B1" s="58" t="s">
        <v>1</v>
      </c>
      <c r="C1" s="59" t="s">
        <v>2</v>
      </c>
      <c r="D1" s="58" t="s">
        <v>710</v>
      </c>
      <c r="E1" s="60" t="s">
        <v>3</v>
      </c>
      <c r="F1" s="61" t="s">
        <v>336</v>
      </c>
      <c r="G1" s="59" t="s">
        <v>460</v>
      </c>
      <c r="H1" s="59" t="s">
        <v>613</v>
      </c>
      <c r="I1" s="62" t="s">
        <v>347</v>
      </c>
      <c r="J1" s="62" t="s">
        <v>356</v>
      </c>
      <c r="K1" s="60" t="s">
        <v>395</v>
      </c>
      <c r="L1" s="60" t="s">
        <v>396</v>
      </c>
      <c r="M1" s="60" t="s">
        <v>394</v>
      </c>
      <c r="N1" s="60" t="s">
        <v>397</v>
      </c>
      <c r="O1" s="60" t="s">
        <v>398</v>
      </c>
      <c r="P1" s="60" t="s">
        <v>403</v>
      </c>
      <c r="Q1" s="60" t="s">
        <v>446</v>
      </c>
      <c r="R1" s="60" t="s">
        <v>447</v>
      </c>
      <c r="S1" s="60" t="s">
        <v>448</v>
      </c>
      <c r="T1" s="60" t="s">
        <v>765</v>
      </c>
      <c r="U1" s="60" t="s">
        <v>540</v>
      </c>
      <c r="V1" s="60" t="s">
        <v>10</v>
      </c>
      <c r="W1" s="63" t="s">
        <v>400</v>
      </c>
      <c r="X1" s="63" t="s">
        <v>401</v>
      </c>
      <c r="Y1" s="63" t="s">
        <v>402</v>
      </c>
      <c r="Z1" s="62" t="s">
        <v>405</v>
      </c>
      <c r="AA1" s="62" t="s">
        <v>406</v>
      </c>
      <c r="AB1" s="64" t="s">
        <v>408</v>
      </c>
      <c r="AC1" s="59" t="s">
        <v>545</v>
      </c>
      <c r="AD1" s="65" t="s">
        <v>539</v>
      </c>
      <c r="AE1" s="64" t="s">
        <v>502</v>
      </c>
      <c r="AF1" s="64" t="s">
        <v>633</v>
      </c>
      <c r="AG1" s="66" t="s">
        <v>424</v>
      </c>
      <c r="AH1" s="67" t="s">
        <v>528</v>
      </c>
    </row>
    <row r="2" spans="1:34" ht="12.75" x14ac:dyDescent="0.25">
      <c r="A2" s="68" t="s">
        <v>104</v>
      </c>
      <c r="B2" s="133" t="s">
        <v>105</v>
      </c>
      <c r="C2" s="133" t="s">
        <v>105</v>
      </c>
      <c r="D2" s="84" t="s">
        <v>105</v>
      </c>
      <c r="E2" s="133">
        <v>1</v>
      </c>
      <c r="F2" s="68" t="s">
        <v>494</v>
      </c>
      <c r="G2" s="84">
        <v>46174</v>
      </c>
      <c r="H2" s="133" t="s">
        <v>484</v>
      </c>
      <c r="I2" s="133"/>
      <c r="J2" s="133"/>
      <c r="K2" s="133">
        <v>1</v>
      </c>
      <c r="L2" s="133">
        <v>1</v>
      </c>
      <c r="M2" s="133"/>
      <c r="N2" s="133"/>
      <c r="O2" s="133"/>
      <c r="P2" s="133"/>
      <c r="Q2" s="133"/>
      <c r="R2" s="133">
        <v>1</v>
      </c>
      <c r="S2" s="133"/>
      <c r="T2" s="133"/>
      <c r="U2" s="133"/>
      <c r="V2" s="133"/>
      <c r="W2" s="133">
        <v>1</v>
      </c>
      <c r="X2" s="133">
        <v>1</v>
      </c>
      <c r="Y2" s="133"/>
      <c r="Z2" s="134"/>
      <c r="AA2" s="134"/>
      <c r="AB2" s="68"/>
      <c r="AC2" s="73" t="e">
        <f>VLOOKUP(AB2,[1]Prog_annuel_RSPP_2026_2008!$A$1:$B$169,2,)</f>
        <v>#N/A</v>
      </c>
      <c r="AD2" s="135" t="s">
        <v>418</v>
      </c>
      <c r="AE2" s="71" t="e">
        <f>VLOOKUP(AC2,'[2]Listing StationsAspe_SIE_WAMAco'!$A$1:$A$2238,1,)</f>
        <v>#N/A</v>
      </c>
      <c r="AF2" s="133" t="s">
        <v>230</v>
      </c>
      <c r="AG2" s="135"/>
      <c r="AH2" s="136"/>
    </row>
    <row r="3" spans="1:34" ht="12.75" x14ac:dyDescent="0.25">
      <c r="A3" s="69" t="s">
        <v>12</v>
      </c>
      <c r="B3" s="71" t="s">
        <v>13</v>
      </c>
      <c r="C3" s="71" t="s">
        <v>14</v>
      </c>
      <c r="D3" s="85" t="s">
        <v>681</v>
      </c>
      <c r="E3" s="71">
        <v>1</v>
      </c>
      <c r="F3" s="69" t="s">
        <v>399</v>
      </c>
      <c r="G3" s="85">
        <v>46175</v>
      </c>
      <c r="H3" s="71" t="s">
        <v>552</v>
      </c>
      <c r="I3" s="71" t="s">
        <v>40</v>
      </c>
      <c r="J3" s="71" t="s">
        <v>390</v>
      </c>
      <c r="K3" s="71">
        <v>1</v>
      </c>
      <c r="L3" s="71">
        <v>1</v>
      </c>
      <c r="M3" s="71"/>
      <c r="N3" s="71"/>
      <c r="O3" s="71"/>
      <c r="P3" s="71"/>
      <c r="Q3" s="71"/>
      <c r="R3" s="71">
        <v>1</v>
      </c>
      <c r="S3" s="71"/>
      <c r="T3" s="71"/>
      <c r="U3" s="71"/>
      <c r="V3" s="71"/>
      <c r="W3" s="71">
        <v>1</v>
      </c>
      <c r="X3" s="71">
        <v>1</v>
      </c>
      <c r="Y3" s="71">
        <v>174</v>
      </c>
      <c r="Z3" s="128">
        <v>803875.61</v>
      </c>
      <c r="AA3" s="128">
        <v>6530307.4800000004</v>
      </c>
      <c r="AB3" s="69">
        <v>76</v>
      </c>
      <c r="AC3" s="73">
        <f>VLOOKUP(AB3,[1]Prog_annuel_RSPP_2026_2008!$A$1:$B$169,2,)</f>
        <v>4014060</v>
      </c>
      <c r="AD3" s="137" t="s">
        <v>417</v>
      </c>
      <c r="AE3" s="71">
        <f>VLOOKUP(AC3,'[2]Listing StationsAspe_SIE_WAMAco'!$A$1:$A$2238,1,)</f>
        <v>4014060</v>
      </c>
      <c r="AF3" s="71" t="s">
        <v>230</v>
      </c>
      <c r="AG3" s="137">
        <v>4420220</v>
      </c>
      <c r="AH3" s="71"/>
    </row>
    <row r="4" spans="1:34" s="139" customFormat="1" ht="12" x14ac:dyDescent="0.25">
      <c r="A4" s="69" t="s">
        <v>37</v>
      </c>
      <c r="B4" s="71" t="s">
        <v>504</v>
      </c>
      <c r="C4" s="71" t="s">
        <v>14</v>
      </c>
      <c r="D4" s="71" t="s">
        <v>503</v>
      </c>
      <c r="E4" s="71">
        <v>2</v>
      </c>
      <c r="F4" s="69" t="s">
        <v>51</v>
      </c>
      <c r="G4" s="85">
        <v>46175</v>
      </c>
      <c r="H4" s="71" t="s">
        <v>553</v>
      </c>
      <c r="I4" s="71" t="s">
        <v>40</v>
      </c>
      <c r="J4" s="71" t="s">
        <v>390</v>
      </c>
      <c r="K4" s="71">
        <v>1</v>
      </c>
      <c r="L4" s="71">
        <v>1</v>
      </c>
      <c r="M4" s="71"/>
      <c r="N4" s="71"/>
      <c r="O4" s="71"/>
      <c r="P4" s="71"/>
      <c r="Q4" s="71"/>
      <c r="R4" s="71">
        <v>1</v>
      </c>
      <c r="S4" s="71"/>
      <c r="T4" s="71"/>
      <c r="U4" s="71"/>
      <c r="V4" s="71"/>
      <c r="W4" s="71">
        <v>1</v>
      </c>
      <c r="X4" s="71">
        <v>1</v>
      </c>
      <c r="Y4" s="71">
        <v>174</v>
      </c>
      <c r="Z4" s="71">
        <v>805900</v>
      </c>
      <c r="AA4" s="71">
        <v>6527242</v>
      </c>
      <c r="AB4" s="71"/>
      <c r="AC4" s="73" t="s">
        <v>772</v>
      </c>
      <c r="AD4" s="71" t="s">
        <v>417</v>
      </c>
      <c r="AE4" s="71" t="e">
        <f>VLOOKUP(AC4,'[2]Listing StationsAspe_SIE_WAMAco'!$A$1:$A$2238,1,)</f>
        <v>#N/A</v>
      </c>
      <c r="AF4" s="71" t="s">
        <v>470</v>
      </c>
      <c r="AG4" s="71" t="s">
        <v>473</v>
      </c>
      <c r="AH4" s="138"/>
    </row>
    <row r="5" spans="1:34" s="139" customFormat="1" ht="12" x14ac:dyDescent="0.25">
      <c r="A5" s="69" t="s">
        <v>37</v>
      </c>
      <c r="B5" s="71" t="s">
        <v>102</v>
      </c>
      <c r="C5" s="71" t="s">
        <v>111</v>
      </c>
      <c r="D5" s="71" t="s">
        <v>682</v>
      </c>
      <c r="E5" s="71">
        <v>3</v>
      </c>
      <c r="F5" s="69" t="s">
        <v>399</v>
      </c>
      <c r="G5" s="85">
        <v>46175</v>
      </c>
      <c r="H5" s="71" t="s">
        <v>554</v>
      </c>
      <c r="I5" s="71" t="s">
        <v>40</v>
      </c>
      <c r="J5" s="71" t="s">
        <v>390</v>
      </c>
      <c r="K5" s="71">
        <v>1</v>
      </c>
      <c r="L5" s="71">
        <v>1</v>
      </c>
      <c r="M5" s="71"/>
      <c r="N5" s="71"/>
      <c r="O5" s="71"/>
      <c r="P5" s="71"/>
      <c r="Q5" s="71"/>
      <c r="R5" s="71">
        <v>1</v>
      </c>
      <c r="S5" s="71"/>
      <c r="T5" s="71"/>
      <c r="U5" s="71"/>
      <c r="V5" s="71"/>
      <c r="W5" s="71">
        <v>1</v>
      </c>
      <c r="X5" s="71">
        <v>1</v>
      </c>
      <c r="Y5" s="71">
        <v>174</v>
      </c>
      <c r="Z5" s="128">
        <v>801161.41</v>
      </c>
      <c r="AA5" s="128">
        <v>6521198.46</v>
      </c>
      <c r="AB5" s="69">
        <v>288</v>
      </c>
      <c r="AC5" s="73">
        <f>VLOOKUP(AB5,[1]Prog_annuel_RSPP_2026_2008!$A$1:$B$169,2,)</f>
        <v>4010150</v>
      </c>
      <c r="AD5" s="137" t="s">
        <v>417</v>
      </c>
      <c r="AE5" s="71">
        <f>VLOOKUP(AC5,'[2]Listing StationsAspe_SIE_WAMAco'!$A$1:$A$2238,1,)</f>
        <v>4010150</v>
      </c>
      <c r="AF5" s="71" t="s">
        <v>230</v>
      </c>
      <c r="AG5" s="137" t="s">
        <v>425</v>
      </c>
      <c r="AH5" s="71"/>
    </row>
    <row r="6" spans="1:34" s="139" customFormat="1" ht="12" x14ac:dyDescent="0.25">
      <c r="A6" s="69" t="s">
        <v>37</v>
      </c>
      <c r="B6" s="71" t="s">
        <v>38</v>
      </c>
      <c r="C6" s="71" t="s">
        <v>39</v>
      </c>
      <c r="D6" s="85" t="s">
        <v>683</v>
      </c>
      <c r="E6" s="71">
        <v>4</v>
      </c>
      <c r="F6" s="69" t="s">
        <v>399</v>
      </c>
      <c r="G6" s="85">
        <v>46175</v>
      </c>
      <c r="H6" s="71" t="s">
        <v>599</v>
      </c>
      <c r="I6" s="71" t="s">
        <v>40</v>
      </c>
      <c r="J6" s="71" t="s">
        <v>390</v>
      </c>
      <c r="K6" s="71">
        <v>1</v>
      </c>
      <c r="L6" s="71">
        <v>1</v>
      </c>
      <c r="M6" s="71"/>
      <c r="N6" s="71"/>
      <c r="O6" s="71"/>
      <c r="P6" s="71"/>
      <c r="Q6" s="71"/>
      <c r="R6" s="71">
        <v>1</v>
      </c>
      <c r="S6" s="71"/>
      <c r="T6" s="71"/>
      <c r="U6" s="71"/>
      <c r="V6" s="71"/>
      <c r="W6" s="71">
        <v>1</v>
      </c>
      <c r="X6" s="71">
        <v>1</v>
      </c>
      <c r="Y6" s="71">
        <v>174</v>
      </c>
      <c r="Z6" s="128">
        <v>803844.9</v>
      </c>
      <c r="AA6" s="128">
        <v>6518118.2999999998</v>
      </c>
      <c r="AB6" s="69">
        <v>125</v>
      </c>
      <c r="AC6" s="73">
        <f>VLOOKUP(AB6,[1]Prog_annuel_RSPP_2026_2008!$A$1:$B$169,2,)</f>
        <v>4407008</v>
      </c>
      <c r="AD6" s="137" t="s">
        <v>417</v>
      </c>
      <c r="AE6" s="71">
        <f>VLOOKUP(AC6,'[2]Listing StationsAspe_SIE_WAMAco'!$A$1:$A$2238,1,)</f>
        <v>4407008</v>
      </c>
      <c r="AF6" s="71" t="s">
        <v>230</v>
      </c>
      <c r="AG6" s="137">
        <v>4420088</v>
      </c>
      <c r="AH6" s="71"/>
    </row>
    <row r="7" spans="1:34" ht="12.75" x14ac:dyDescent="0.25">
      <c r="A7" s="74" t="s">
        <v>363</v>
      </c>
      <c r="B7" s="72" t="s">
        <v>364</v>
      </c>
      <c r="C7" s="86" t="s">
        <v>365</v>
      </c>
      <c r="D7" s="72" t="s">
        <v>366</v>
      </c>
      <c r="E7" s="72">
        <v>1</v>
      </c>
      <c r="F7" s="74" t="s">
        <v>547</v>
      </c>
      <c r="G7" s="86">
        <v>46176</v>
      </c>
      <c r="H7" s="72" t="s">
        <v>380</v>
      </c>
      <c r="I7" s="72" t="s">
        <v>367</v>
      </c>
      <c r="J7" s="72" t="s">
        <v>389</v>
      </c>
      <c r="K7" s="72">
        <v>1</v>
      </c>
      <c r="L7" s="72">
        <v>1</v>
      </c>
      <c r="M7" s="72"/>
      <c r="N7" s="72"/>
      <c r="O7" s="72"/>
      <c r="P7" s="72"/>
      <c r="Q7" s="72"/>
      <c r="R7" s="72">
        <v>1</v>
      </c>
      <c r="S7" s="72"/>
      <c r="T7" s="72"/>
      <c r="U7" s="72"/>
      <c r="V7" s="72"/>
      <c r="W7" s="72">
        <v>1</v>
      </c>
      <c r="X7" s="72">
        <v>1</v>
      </c>
      <c r="Y7" s="72">
        <v>150</v>
      </c>
      <c r="Z7" s="129">
        <v>828808.63</v>
      </c>
      <c r="AA7" s="129">
        <v>6475860.8399999999</v>
      </c>
      <c r="AB7" s="72"/>
      <c r="AC7" s="73">
        <v>6420121</v>
      </c>
      <c r="AD7" s="140" t="s">
        <v>417</v>
      </c>
      <c r="AE7" s="71">
        <f>VLOOKUP(AC7,'[2]Listing StationsAspe_SIE_WAMAco'!$A$1:$A$2238,1,)</f>
        <v>6420121</v>
      </c>
      <c r="AF7" s="72" t="s">
        <v>230</v>
      </c>
      <c r="AG7" s="140">
        <v>6420121</v>
      </c>
      <c r="AH7" s="71"/>
    </row>
    <row r="8" spans="1:34" ht="12.75" x14ac:dyDescent="0.25">
      <c r="A8" s="74" t="s">
        <v>363</v>
      </c>
      <c r="B8" s="72" t="s">
        <v>364</v>
      </c>
      <c r="C8" s="86" t="s">
        <v>368</v>
      </c>
      <c r="D8" s="72" t="s">
        <v>369</v>
      </c>
      <c r="E8" s="72">
        <v>2</v>
      </c>
      <c r="F8" s="74" t="s">
        <v>547</v>
      </c>
      <c r="G8" s="86">
        <v>46176</v>
      </c>
      <c r="H8" s="72" t="s">
        <v>555</v>
      </c>
      <c r="I8" s="72" t="s">
        <v>367</v>
      </c>
      <c r="J8" s="72" t="s">
        <v>389</v>
      </c>
      <c r="K8" s="72">
        <v>1</v>
      </c>
      <c r="L8" s="72">
        <v>1</v>
      </c>
      <c r="M8" s="72"/>
      <c r="N8" s="72"/>
      <c r="O8" s="72"/>
      <c r="P8" s="72"/>
      <c r="Q8" s="72"/>
      <c r="R8" s="72">
        <v>1</v>
      </c>
      <c r="S8" s="72"/>
      <c r="T8" s="72"/>
      <c r="U8" s="72"/>
      <c r="V8" s="72"/>
      <c r="W8" s="72">
        <v>1</v>
      </c>
      <c r="X8" s="72">
        <v>1</v>
      </c>
      <c r="Y8" s="72">
        <v>150</v>
      </c>
      <c r="Z8" s="129">
        <v>831744.78</v>
      </c>
      <c r="AA8" s="129">
        <v>6473614.8399999999</v>
      </c>
      <c r="AB8" s="72"/>
      <c r="AC8" s="73">
        <v>6003332</v>
      </c>
      <c r="AD8" s="140" t="s">
        <v>417</v>
      </c>
      <c r="AE8" s="71">
        <f>VLOOKUP(AC8,'[2]Listing StationsAspe_SIE_WAMAco'!$A$1:$A$2238,1,)</f>
        <v>6003332</v>
      </c>
      <c r="AF8" s="72" t="s">
        <v>230</v>
      </c>
      <c r="AG8" s="140" t="s">
        <v>370</v>
      </c>
      <c r="AH8" s="71"/>
    </row>
    <row r="9" spans="1:34" ht="12.75" x14ac:dyDescent="0.25">
      <c r="A9" s="74" t="s">
        <v>363</v>
      </c>
      <c r="B9" s="72" t="s">
        <v>371</v>
      </c>
      <c r="C9" s="86" t="s">
        <v>368</v>
      </c>
      <c r="D9" s="72" t="s">
        <v>684</v>
      </c>
      <c r="E9" s="72">
        <v>3</v>
      </c>
      <c r="F9" s="74" t="s">
        <v>547</v>
      </c>
      <c r="G9" s="86">
        <v>46176</v>
      </c>
      <c r="H9" s="72" t="s">
        <v>556</v>
      </c>
      <c r="I9" s="72" t="s">
        <v>367</v>
      </c>
      <c r="J9" s="72" t="s">
        <v>389</v>
      </c>
      <c r="K9" s="72">
        <v>1</v>
      </c>
      <c r="L9" s="72">
        <v>1</v>
      </c>
      <c r="M9" s="72"/>
      <c r="N9" s="72"/>
      <c r="O9" s="72"/>
      <c r="P9" s="72"/>
      <c r="Q9" s="72"/>
      <c r="R9" s="72">
        <v>1</v>
      </c>
      <c r="S9" s="72"/>
      <c r="T9" s="72"/>
      <c r="U9" s="72"/>
      <c r="V9" s="72"/>
      <c r="W9" s="72">
        <v>1</v>
      </c>
      <c r="X9" s="72">
        <v>1</v>
      </c>
      <c r="Y9" s="72">
        <v>150</v>
      </c>
      <c r="Z9" s="129">
        <v>833405.46</v>
      </c>
      <c r="AA9" s="129">
        <v>6473755.54</v>
      </c>
      <c r="AB9" s="74">
        <v>1040</v>
      </c>
      <c r="AC9" s="73">
        <f>VLOOKUP(AB9,[1]Prog_annuel_RSPP_2026_2008!$A$1:$B$169,2,)</f>
        <v>6831155</v>
      </c>
      <c r="AD9" s="140" t="s">
        <v>417</v>
      </c>
      <c r="AE9" s="71">
        <f>VLOOKUP(AC9,'[2]Listing StationsAspe_SIE_WAMAco'!$A$1:$A$2238,1,)</f>
        <v>6831155</v>
      </c>
      <c r="AF9" s="72" t="s">
        <v>230</v>
      </c>
      <c r="AG9" s="140">
        <v>6420018</v>
      </c>
      <c r="AH9" s="71"/>
    </row>
    <row r="10" spans="1:34" ht="12.75" x14ac:dyDescent="0.25">
      <c r="A10" s="74" t="s">
        <v>372</v>
      </c>
      <c r="B10" s="72" t="s">
        <v>373</v>
      </c>
      <c r="C10" s="86" t="s">
        <v>374</v>
      </c>
      <c r="D10" s="72" t="s">
        <v>685</v>
      </c>
      <c r="E10" s="72">
        <v>4</v>
      </c>
      <c r="F10" s="74" t="s">
        <v>547</v>
      </c>
      <c r="G10" s="86">
        <v>46176</v>
      </c>
      <c r="H10" s="72" t="s">
        <v>557</v>
      </c>
      <c r="I10" s="72" t="s">
        <v>367</v>
      </c>
      <c r="J10" s="72" t="s">
        <v>389</v>
      </c>
      <c r="K10" s="72">
        <v>1</v>
      </c>
      <c r="L10" s="72">
        <v>1</v>
      </c>
      <c r="M10" s="72"/>
      <c r="N10" s="72"/>
      <c r="O10" s="72"/>
      <c r="P10" s="72"/>
      <c r="Q10" s="72"/>
      <c r="R10" s="72">
        <v>1</v>
      </c>
      <c r="S10" s="72"/>
      <c r="T10" s="72"/>
      <c r="U10" s="72"/>
      <c r="V10" s="72"/>
      <c r="W10" s="72">
        <v>1</v>
      </c>
      <c r="X10" s="72">
        <v>1</v>
      </c>
      <c r="Y10" s="72">
        <v>150</v>
      </c>
      <c r="Z10" s="129">
        <v>834993.26</v>
      </c>
      <c r="AA10" s="129">
        <v>6477297.7599999998</v>
      </c>
      <c r="AB10" s="74">
        <v>1041</v>
      </c>
      <c r="AC10" s="73">
        <f>VLOOKUP(AB10,[1]Prog_annuel_RSPP_2026_2008!$A$1:$B$169,2,)</f>
        <v>6831165</v>
      </c>
      <c r="AD10" s="140" t="s">
        <v>417</v>
      </c>
      <c r="AE10" s="71">
        <f>VLOOKUP(AC10,'[2]Listing StationsAspe_SIE_WAMAco'!$A$1:$A$2238,1,)</f>
        <v>6831165</v>
      </c>
      <c r="AF10" s="72" t="s">
        <v>230</v>
      </c>
      <c r="AG10" s="140" t="s">
        <v>420</v>
      </c>
      <c r="AH10" s="71"/>
    </row>
    <row r="11" spans="1:34" ht="12.75" x14ac:dyDescent="0.25">
      <c r="A11" s="69" t="s">
        <v>638</v>
      </c>
      <c r="B11" s="71" t="s">
        <v>640</v>
      </c>
      <c r="C11" s="85" t="s">
        <v>161</v>
      </c>
      <c r="D11" s="71" t="s">
        <v>662</v>
      </c>
      <c r="E11" s="71">
        <v>1</v>
      </c>
      <c r="F11" s="69" t="s">
        <v>480</v>
      </c>
      <c r="G11" s="85">
        <v>46177</v>
      </c>
      <c r="H11" s="71" t="s">
        <v>664</v>
      </c>
      <c r="I11" s="71" t="s">
        <v>490</v>
      </c>
      <c r="J11" s="71" t="s">
        <v>639</v>
      </c>
      <c r="K11" s="71">
        <v>1</v>
      </c>
      <c r="L11" s="71">
        <v>1</v>
      </c>
      <c r="M11" s="71"/>
      <c r="N11" s="71"/>
      <c r="O11" s="71"/>
      <c r="P11" s="71"/>
      <c r="Q11" s="71"/>
      <c r="R11" s="71">
        <v>1</v>
      </c>
      <c r="S11" s="71"/>
      <c r="T11" s="71"/>
      <c r="U11" s="71"/>
      <c r="V11" s="71"/>
      <c r="W11" s="71">
        <v>1</v>
      </c>
      <c r="X11" s="71">
        <v>1</v>
      </c>
      <c r="Y11" s="71">
        <v>172</v>
      </c>
      <c r="Z11" s="128">
        <v>758429</v>
      </c>
      <c r="AA11" s="128">
        <v>6525413</v>
      </c>
      <c r="AB11" s="69"/>
      <c r="AC11" s="73" t="s">
        <v>772</v>
      </c>
      <c r="AD11" s="71" t="s">
        <v>417</v>
      </c>
      <c r="AE11" s="71" t="e">
        <f>VLOOKUP(AC11,'[2]Listing StationsAspe_SIE_WAMAco'!$A$1:$A$2238,1,)</f>
        <v>#N/A</v>
      </c>
      <c r="AF11" s="71" t="s">
        <v>470</v>
      </c>
      <c r="AG11" s="137" t="s">
        <v>641</v>
      </c>
      <c r="AH11" s="138"/>
    </row>
    <row r="12" spans="1:34" ht="12.75" x14ac:dyDescent="0.25">
      <c r="A12" s="69" t="s">
        <v>638</v>
      </c>
      <c r="B12" s="71" t="s">
        <v>640</v>
      </c>
      <c r="C12" s="85" t="s">
        <v>161</v>
      </c>
      <c r="D12" s="71" t="s">
        <v>642</v>
      </c>
      <c r="E12" s="71">
        <v>2</v>
      </c>
      <c r="F12" s="69" t="s">
        <v>480</v>
      </c>
      <c r="G12" s="85">
        <v>46177</v>
      </c>
      <c r="H12" s="71" t="s">
        <v>643</v>
      </c>
      <c r="I12" s="71" t="s">
        <v>490</v>
      </c>
      <c r="J12" s="71" t="s">
        <v>639</v>
      </c>
      <c r="K12" s="71">
        <v>1</v>
      </c>
      <c r="L12" s="71">
        <v>1</v>
      </c>
      <c r="M12" s="71"/>
      <c r="N12" s="71"/>
      <c r="O12" s="71"/>
      <c r="P12" s="71"/>
      <c r="Q12" s="71"/>
      <c r="R12" s="71">
        <v>1</v>
      </c>
      <c r="S12" s="71"/>
      <c r="T12" s="71"/>
      <c r="U12" s="71"/>
      <c r="V12" s="71"/>
      <c r="W12" s="71">
        <v>1</v>
      </c>
      <c r="X12" s="71">
        <v>1</v>
      </c>
      <c r="Y12" s="71">
        <v>172</v>
      </c>
      <c r="Z12" s="128">
        <v>757443</v>
      </c>
      <c r="AA12" s="128">
        <v>6527392</v>
      </c>
      <c r="AB12" s="69"/>
      <c r="AC12" s="73">
        <v>4420139</v>
      </c>
      <c r="AD12" s="137" t="s">
        <v>417</v>
      </c>
      <c r="AE12" s="71">
        <f>VLOOKUP(AC12,'[2]Listing StationsAspe_SIE_WAMAco'!$A$1:$A$2238,1,)</f>
        <v>4420139</v>
      </c>
      <c r="AF12" s="71" t="s">
        <v>230</v>
      </c>
      <c r="AG12" s="137">
        <v>4420139</v>
      </c>
      <c r="AH12" s="71"/>
    </row>
    <row r="13" spans="1:34" ht="12.75" x14ac:dyDescent="0.25">
      <c r="A13" s="69" t="s">
        <v>638</v>
      </c>
      <c r="B13" s="71" t="s">
        <v>640</v>
      </c>
      <c r="C13" s="85" t="s">
        <v>644</v>
      </c>
      <c r="D13" s="71" t="s">
        <v>646</v>
      </c>
      <c r="E13" s="71">
        <v>3</v>
      </c>
      <c r="F13" s="69" t="s">
        <v>480</v>
      </c>
      <c r="G13" s="85">
        <v>46177</v>
      </c>
      <c r="H13" s="71" t="s">
        <v>663</v>
      </c>
      <c r="I13" s="71" t="s">
        <v>490</v>
      </c>
      <c r="J13" s="71" t="s">
        <v>639</v>
      </c>
      <c r="K13" s="71">
        <v>1</v>
      </c>
      <c r="L13" s="71">
        <v>1</v>
      </c>
      <c r="M13" s="71"/>
      <c r="N13" s="71"/>
      <c r="O13" s="71"/>
      <c r="P13" s="71"/>
      <c r="Q13" s="71"/>
      <c r="R13" s="71">
        <v>1</v>
      </c>
      <c r="S13" s="71"/>
      <c r="T13" s="71"/>
      <c r="U13" s="71"/>
      <c r="V13" s="71"/>
      <c r="W13" s="71">
        <v>1</v>
      </c>
      <c r="X13" s="71">
        <v>1</v>
      </c>
      <c r="Y13" s="71">
        <v>172</v>
      </c>
      <c r="Z13" s="128">
        <v>756780</v>
      </c>
      <c r="AA13" s="128">
        <v>6528209</v>
      </c>
      <c r="AB13" s="69"/>
      <c r="AC13" s="73" t="s">
        <v>772</v>
      </c>
      <c r="AD13" s="71" t="s">
        <v>417</v>
      </c>
      <c r="AE13" s="71" t="e">
        <f>VLOOKUP(AC13,'[2]Listing StationsAspe_SIE_WAMAco'!$A$1:$A$2238,1,)</f>
        <v>#N/A</v>
      </c>
      <c r="AF13" s="71" t="s">
        <v>470</v>
      </c>
      <c r="AG13" s="137" t="s">
        <v>473</v>
      </c>
      <c r="AH13" s="138"/>
    </row>
    <row r="14" spans="1:34" ht="12.75" x14ac:dyDescent="0.25">
      <c r="A14" s="69" t="s">
        <v>114</v>
      </c>
      <c r="B14" s="71" t="s">
        <v>645</v>
      </c>
      <c r="C14" s="85" t="s">
        <v>161</v>
      </c>
      <c r="D14" s="71" t="s">
        <v>647</v>
      </c>
      <c r="E14" s="71">
        <v>4</v>
      </c>
      <c r="F14" s="69" t="s">
        <v>480</v>
      </c>
      <c r="G14" s="85">
        <v>46177</v>
      </c>
      <c r="H14" s="71" t="s">
        <v>648</v>
      </c>
      <c r="I14" s="71" t="s">
        <v>490</v>
      </c>
      <c r="J14" s="71" t="s">
        <v>476</v>
      </c>
      <c r="K14" s="71">
        <v>1</v>
      </c>
      <c r="L14" s="71">
        <v>1</v>
      </c>
      <c r="M14" s="71"/>
      <c r="N14" s="71"/>
      <c r="O14" s="71"/>
      <c r="P14" s="71"/>
      <c r="Q14" s="71"/>
      <c r="R14" s="71">
        <v>1</v>
      </c>
      <c r="S14" s="71"/>
      <c r="T14" s="71"/>
      <c r="U14" s="71"/>
      <c r="V14" s="71"/>
      <c r="W14" s="71">
        <v>1</v>
      </c>
      <c r="X14" s="71">
        <v>1</v>
      </c>
      <c r="Y14" s="71">
        <v>172</v>
      </c>
      <c r="Z14" s="128">
        <v>760510</v>
      </c>
      <c r="AA14" s="128">
        <v>6523247</v>
      </c>
      <c r="AB14" s="69"/>
      <c r="AC14" s="73" t="s">
        <v>772</v>
      </c>
      <c r="AD14" s="71" t="s">
        <v>417</v>
      </c>
      <c r="AE14" s="71" t="e">
        <f>VLOOKUP(AC14,'[2]Listing StationsAspe_SIE_WAMAco'!$A$1:$A$2238,1,)</f>
        <v>#N/A</v>
      </c>
      <c r="AF14" s="71" t="s">
        <v>470</v>
      </c>
      <c r="AG14" s="137" t="s">
        <v>473</v>
      </c>
      <c r="AH14" s="138"/>
    </row>
    <row r="15" spans="1:34" ht="12.75" x14ac:dyDescent="0.25">
      <c r="A15" s="69" t="s">
        <v>114</v>
      </c>
      <c r="B15" s="71" t="s">
        <v>649</v>
      </c>
      <c r="C15" s="85" t="s">
        <v>487</v>
      </c>
      <c r="D15" s="71" t="s">
        <v>652</v>
      </c>
      <c r="E15" s="71">
        <v>5</v>
      </c>
      <c r="F15" s="69" t="s">
        <v>480</v>
      </c>
      <c r="G15" s="85">
        <v>46177</v>
      </c>
      <c r="H15" s="71" t="s">
        <v>653</v>
      </c>
      <c r="I15" s="71" t="s">
        <v>490</v>
      </c>
      <c r="J15" s="71" t="s">
        <v>476</v>
      </c>
      <c r="K15" s="71">
        <v>1</v>
      </c>
      <c r="L15" s="71">
        <v>1</v>
      </c>
      <c r="M15" s="71"/>
      <c r="N15" s="71"/>
      <c r="O15" s="71"/>
      <c r="P15" s="71"/>
      <c r="Q15" s="71"/>
      <c r="R15" s="71">
        <v>1</v>
      </c>
      <c r="S15" s="71"/>
      <c r="T15" s="71"/>
      <c r="U15" s="71"/>
      <c r="V15" s="71"/>
      <c r="W15" s="71">
        <v>1</v>
      </c>
      <c r="X15" s="71">
        <v>1</v>
      </c>
      <c r="Y15" s="71">
        <v>172</v>
      </c>
      <c r="Z15" s="128">
        <v>762276</v>
      </c>
      <c r="AA15" s="128">
        <v>6523854</v>
      </c>
      <c r="AB15" s="69"/>
      <c r="AC15" s="73" t="s">
        <v>772</v>
      </c>
      <c r="AD15" s="71" t="s">
        <v>417</v>
      </c>
      <c r="AE15" s="71" t="e">
        <f>VLOOKUP(AC15,'[2]Listing StationsAspe_SIE_WAMAco'!$A$1:$A$2238,1,)</f>
        <v>#N/A</v>
      </c>
      <c r="AF15" s="71" t="s">
        <v>470</v>
      </c>
      <c r="AG15" s="137" t="s">
        <v>473</v>
      </c>
      <c r="AH15" s="138"/>
    </row>
    <row r="16" spans="1:34" ht="12.75" x14ac:dyDescent="0.25">
      <c r="A16" s="69" t="s">
        <v>114</v>
      </c>
      <c r="B16" s="71" t="s">
        <v>650</v>
      </c>
      <c r="C16" s="85" t="s">
        <v>487</v>
      </c>
      <c r="D16" s="71" t="s">
        <v>654</v>
      </c>
      <c r="E16" s="71">
        <v>6</v>
      </c>
      <c r="F16" s="69" t="s">
        <v>480</v>
      </c>
      <c r="G16" s="85">
        <v>46177</v>
      </c>
      <c r="H16" s="71" t="s">
        <v>655</v>
      </c>
      <c r="I16" s="71" t="s">
        <v>490</v>
      </c>
      <c r="J16" s="71" t="s">
        <v>476</v>
      </c>
      <c r="K16" s="71">
        <v>1</v>
      </c>
      <c r="L16" s="71">
        <v>1</v>
      </c>
      <c r="M16" s="71"/>
      <c r="N16" s="71"/>
      <c r="O16" s="71"/>
      <c r="P16" s="71"/>
      <c r="Q16" s="71"/>
      <c r="R16" s="71">
        <v>1</v>
      </c>
      <c r="S16" s="71"/>
      <c r="T16" s="71"/>
      <c r="U16" s="71"/>
      <c r="V16" s="71"/>
      <c r="W16" s="71">
        <v>1</v>
      </c>
      <c r="X16" s="71">
        <v>1</v>
      </c>
      <c r="Y16" s="71">
        <v>172</v>
      </c>
      <c r="Z16" s="128">
        <v>764137</v>
      </c>
      <c r="AA16" s="128">
        <v>6524432</v>
      </c>
      <c r="AB16" s="69"/>
      <c r="AC16" s="73" t="s">
        <v>772</v>
      </c>
      <c r="AD16" s="71" t="s">
        <v>417</v>
      </c>
      <c r="AE16" s="71" t="e">
        <f>VLOOKUP(AC16,'[2]Listing StationsAspe_SIE_WAMAco'!$A$1:$A$2238,1,)</f>
        <v>#N/A</v>
      </c>
      <c r="AF16" s="71" t="s">
        <v>470</v>
      </c>
      <c r="AG16" s="137" t="s">
        <v>473</v>
      </c>
      <c r="AH16" s="138"/>
    </row>
    <row r="17" spans="1:34" ht="12.75" x14ac:dyDescent="0.25">
      <c r="A17" s="69" t="s">
        <v>114</v>
      </c>
      <c r="B17" s="71" t="s">
        <v>651</v>
      </c>
      <c r="C17" s="85" t="s">
        <v>487</v>
      </c>
      <c r="D17" s="71" t="s">
        <v>656</v>
      </c>
      <c r="E17" s="71">
        <v>7</v>
      </c>
      <c r="F17" s="69" t="s">
        <v>480</v>
      </c>
      <c r="G17" s="85">
        <v>46177</v>
      </c>
      <c r="H17" s="71" t="s">
        <v>657</v>
      </c>
      <c r="I17" s="71" t="s">
        <v>490</v>
      </c>
      <c r="J17" s="71" t="s">
        <v>476</v>
      </c>
      <c r="K17" s="71">
        <v>1</v>
      </c>
      <c r="L17" s="71">
        <v>1</v>
      </c>
      <c r="M17" s="71"/>
      <c r="N17" s="71"/>
      <c r="O17" s="71"/>
      <c r="P17" s="71"/>
      <c r="Q17" s="71"/>
      <c r="R17" s="71">
        <v>1</v>
      </c>
      <c r="S17" s="71"/>
      <c r="T17" s="71"/>
      <c r="U17" s="71"/>
      <c r="V17" s="71"/>
      <c r="W17" s="71">
        <v>1</v>
      </c>
      <c r="X17" s="71">
        <v>1</v>
      </c>
      <c r="Y17" s="71">
        <v>172</v>
      </c>
      <c r="Z17" s="128">
        <v>764928</v>
      </c>
      <c r="AA17" s="128">
        <v>6524843</v>
      </c>
      <c r="AB17" s="69"/>
      <c r="AC17" s="73" t="s">
        <v>772</v>
      </c>
      <c r="AD17" s="71" t="s">
        <v>417</v>
      </c>
      <c r="AE17" s="71" t="e">
        <f>VLOOKUP(AC17,'[2]Listing StationsAspe_SIE_WAMAco'!$A$1:$A$2238,1,)</f>
        <v>#N/A</v>
      </c>
      <c r="AF17" s="71" t="s">
        <v>470</v>
      </c>
      <c r="AG17" s="137" t="s">
        <v>473</v>
      </c>
      <c r="AH17" s="138"/>
    </row>
    <row r="18" spans="1:34" ht="12.75" x14ac:dyDescent="0.25">
      <c r="A18" s="75" t="s">
        <v>104</v>
      </c>
      <c r="B18" s="136" t="s">
        <v>105</v>
      </c>
      <c r="C18" s="136" t="s">
        <v>105</v>
      </c>
      <c r="D18" s="87" t="s">
        <v>105</v>
      </c>
      <c r="E18" s="136">
        <v>1</v>
      </c>
      <c r="F18" s="75" t="s">
        <v>494</v>
      </c>
      <c r="G18" s="87">
        <v>46181</v>
      </c>
      <c r="H18" s="136" t="s">
        <v>484</v>
      </c>
      <c r="I18" s="136"/>
      <c r="J18" s="136"/>
      <c r="K18" s="136">
        <v>1</v>
      </c>
      <c r="L18" s="136">
        <v>1</v>
      </c>
      <c r="M18" s="136"/>
      <c r="N18" s="136"/>
      <c r="O18" s="136"/>
      <c r="P18" s="136"/>
      <c r="Q18" s="136"/>
      <c r="R18" s="136">
        <v>1</v>
      </c>
      <c r="S18" s="136"/>
      <c r="T18" s="136"/>
      <c r="U18" s="136"/>
      <c r="V18" s="136"/>
      <c r="W18" s="136">
        <v>1</v>
      </c>
      <c r="X18" s="136">
        <v>1</v>
      </c>
      <c r="Y18" s="136"/>
      <c r="Z18" s="141"/>
      <c r="AA18" s="141"/>
      <c r="AB18" s="75"/>
      <c r="AC18" s="73" t="e">
        <f>VLOOKUP(AB18,[1]Prog_annuel_RSPP_2026_2008!$A$1:$B$169,2,)</f>
        <v>#N/A</v>
      </c>
      <c r="AD18" s="142" t="s">
        <v>418</v>
      </c>
      <c r="AE18" s="71" t="e">
        <f>VLOOKUP(AC18,'[2]Listing StationsAspe_SIE_WAMAco'!$A$1:$A$2238,1,)</f>
        <v>#N/A</v>
      </c>
      <c r="AF18" s="136" t="s">
        <v>230</v>
      </c>
      <c r="AG18" s="142"/>
      <c r="AH18" s="136"/>
    </row>
    <row r="19" spans="1:34" ht="12.75" x14ac:dyDescent="0.25">
      <c r="A19" s="69" t="s">
        <v>195</v>
      </c>
      <c r="B19" s="71" t="s">
        <v>196</v>
      </c>
      <c r="C19" s="71" t="s">
        <v>197</v>
      </c>
      <c r="D19" s="85" t="s">
        <v>680</v>
      </c>
      <c r="E19" s="71">
        <v>1</v>
      </c>
      <c r="F19" s="69" t="s">
        <v>399</v>
      </c>
      <c r="G19" s="85">
        <v>46182</v>
      </c>
      <c r="H19" s="71" t="s">
        <v>596</v>
      </c>
      <c r="I19" s="71" t="s">
        <v>199</v>
      </c>
      <c r="J19" s="71" t="s">
        <v>476</v>
      </c>
      <c r="K19" s="71">
        <v>1</v>
      </c>
      <c r="L19" s="71">
        <v>1</v>
      </c>
      <c r="M19" s="71"/>
      <c r="N19" s="71"/>
      <c r="O19" s="71"/>
      <c r="P19" s="71"/>
      <c r="Q19" s="71"/>
      <c r="R19" s="71">
        <v>1</v>
      </c>
      <c r="S19" s="71"/>
      <c r="T19" s="71"/>
      <c r="U19" s="71"/>
      <c r="V19" s="71"/>
      <c r="W19" s="71"/>
      <c r="X19" s="71">
        <v>1</v>
      </c>
      <c r="Y19" s="71">
        <v>60</v>
      </c>
      <c r="Z19" s="128">
        <v>783452.97</v>
      </c>
      <c r="AA19" s="128">
        <v>6483102.7800000003</v>
      </c>
      <c r="AB19" s="69">
        <v>116</v>
      </c>
      <c r="AC19" s="73">
        <f>VLOOKUP(AB19,[1]Prog_annuel_RSPP_2026_2008!$A$1:$B$169,2,)</f>
        <v>4406000</v>
      </c>
      <c r="AD19" s="137" t="s">
        <v>417</v>
      </c>
      <c r="AE19" s="71">
        <f>VLOOKUP(AC19,'[2]Listing StationsAspe_SIE_WAMAco'!$A$1:$A$2238,1,)</f>
        <v>4406000</v>
      </c>
      <c r="AF19" s="71" t="s">
        <v>230</v>
      </c>
      <c r="AG19" s="137" t="s">
        <v>428</v>
      </c>
      <c r="AH19" s="71"/>
    </row>
    <row r="20" spans="1:34" ht="12.75" x14ac:dyDescent="0.25">
      <c r="A20" s="69" t="s">
        <v>195</v>
      </c>
      <c r="B20" s="71" t="s">
        <v>200</v>
      </c>
      <c r="C20" s="85" t="s">
        <v>201</v>
      </c>
      <c r="D20" s="85" t="s">
        <v>679</v>
      </c>
      <c r="E20" s="71">
        <v>2</v>
      </c>
      <c r="F20" s="69" t="s">
        <v>399</v>
      </c>
      <c r="G20" s="85">
        <v>46182</v>
      </c>
      <c r="H20" s="71" t="s">
        <v>600</v>
      </c>
      <c r="I20" s="71" t="s">
        <v>199</v>
      </c>
      <c r="J20" s="71" t="s">
        <v>476</v>
      </c>
      <c r="K20" s="71">
        <v>1</v>
      </c>
      <c r="L20" s="71">
        <v>1</v>
      </c>
      <c r="M20" s="71"/>
      <c r="N20" s="71"/>
      <c r="O20" s="71"/>
      <c r="P20" s="71"/>
      <c r="Q20" s="71"/>
      <c r="R20" s="71">
        <v>1</v>
      </c>
      <c r="S20" s="71"/>
      <c r="T20" s="71"/>
      <c r="U20" s="71"/>
      <c r="V20" s="71"/>
      <c r="W20" s="71"/>
      <c r="X20" s="71">
        <v>1</v>
      </c>
      <c r="Y20" s="71">
        <v>60</v>
      </c>
      <c r="Z20" s="128">
        <v>785163.95</v>
      </c>
      <c r="AA20" s="128">
        <v>6478216.6200000001</v>
      </c>
      <c r="AB20" s="69">
        <v>23</v>
      </c>
      <c r="AC20" s="73">
        <f>VLOOKUP(AB20,[1]Prog_annuel_RSPP_2026_2008!$A$1:$B$169,2,)</f>
        <v>4008100</v>
      </c>
      <c r="AD20" s="137" t="s">
        <v>417</v>
      </c>
      <c r="AE20" s="71">
        <f>VLOOKUP(AC20,'[2]Listing StationsAspe_SIE_WAMAco'!$A$1:$A$2238,1,)</f>
        <v>4008100</v>
      </c>
      <c r="AF20" s="71" t="s">
        <v>230</v>
      </c>
      <c r="AG20" s="137" t="s">
        <v>429</v>
      </c>
      <c r="AH20" s="71"/>
    </row>
    <row r="21" spans="1:34" ht="12.75" x14ac:dyDescent="0.25">
      <c r="A21" s="74" t="s">
        <v>114</v>
      </c>
      <c r="B21" s="72" t="s">
        <v>160</v>
      </c>
      <c r="C21" s="72" t="s">
        <v>454</v>
      </c>
      <c r="D21" s="72" t="s">
        <v>686</v>
      </c>
      <c r="E21" s="72">
        <v>1</v>
      </c>
      <c r="F21" s="74" t="s">
        <v>399</v>
      </c>
      <c r="G21" s="86">
        <v>46183</v>
      </c>
      <c r="H21" s="72" t="s">
        <v>597</v>
      </c>
      <c r="I21" s="72" t="s">
        <v>334</v>
      </c>
      <c r="J21" s="72" t="s">
        <v>476</v>
      </c>
      <c r="K21" s="72">
        <v>1</v>
      </c>
      <c r="L21" s="72">
        <v>1</v>
      </c>
      <c r="M21" s="72"/>
      <c r="N21" s="72">
        <v>1</v>
      </c>
      <c r="O21" s="72">
        <v>1</v>
      </c>
      <c r="P21" s="72">
        <v>1</v>
      </c>
      <c r="Q21" s="72"/>
      <c r="R21" s="72">
        <v>1</v>
      </c>
      <c r="S21" s="72"/>
      <c r="T21" s="72"/>
      <c r="U21" s="72"/>
      <c r="V21" s="72"/>
      <c r="W21" s="72">
        <v>1</v>
      </c>
      <c r="X21" s="72">
        <v>1</v>
      </c>
      <c r="Y21" s="72">
        <v>120</v>
      </c>
      <c r="Z21" s="129">
        <v>771880</v>
      </c>
      <c r="AA21" s="129">
        <v>6520808</v>
      </c>
      <c r="AB21" s="74">
        <v>12</v>
      </c>
      <c r="AC21" s="73">
        <f>VLOOKUP(AB21,[1]Prog_annuel_RSPP_2026_2008!$A$1:$B$169,2,)</f>
        <v>4010450</v>
      </c>
      <c r="AD21" s="140" t="s">
        <v>417</v>
      </c>
      <c r="AE21" s="71">
        <f>VLOOKUP(AC21,'[2]Listing StationsAspe_SIE_WAMAco'!$A$1:$A$2238,1,)</f>
        <v>4010450</v>
      </c>
      <c r="AF21" s="72" t="s">
        <v>230</v>
      </c>
      <c r="AG21" s="140"/>
      <c r="AH21" s="143"/>
    </row>
    <row r="22" spans="1:34" ht="12.75" x14ac:dyDescent="0.25">
      <c r="A22" s="74" t="s">
        <v>114</v>
      </c>
      <c r="B22" s="72" t="s">
        <v>160</v>
      </c>
      <c r="C22" s="72" t="s">
        <v>485</v>
      </c>
      <c r="D22" s="72" t="s">
        <v>687</v>
      </c>
      <c r="E22" s="72">
        <v>2</v>
      </c>
      <c r="F22" s="74" t="s">
        <v>480</v>
      </c>
      <c r="G22" s="86">
        <v>46183</v>
      </c>
      <c r="H22" s="72" t="s">
        <v>674</v>
      </c>
      <c r="I22" s="72" t="s">
        <v>334</v>
      </c>
      <c r="J22" s="72" t="s">
        <v>476</v>
      </c>
      <c r="K22" s="72">
        <v>1</v>
      </c>
      <c r="L22" s="72">
        <v>1</v>
      </c>
      <c r="M22" s="72"/>
      <c r="N22" s="72">
        <v>1</v>
      </c>
      <c r="O22" s="72">
        <v>1</v>
      </c>
      <c r="P22" s="72">
        <v>1</v>
      </c>
      <c r="Q22" s="72"/>
      <c r="R22" s="72">
        <v>1</v>
      </c>
      <c r="S22" s="72"/>
      <c r="T22" s="72"/>
      <c r="U22" s="72"/>
      <c r="V22" s="72"/>
      <c r="W22" s="72">
        <v>1</v>
      </c>
      <c r="X22" s="72">
        <v>1</v>
      </c>
      <c r="Y22" s="72">
        <v>120</v>
      </c>
      <c r="Z22" s="129">
        <v>775106</v>
      </c>
      <c r="AA22" s="129">
        <v>6517737</v>
      </c>
      <c r="AB22" s="74">
        <v>13</v>
      </c>
      <c r="AC22" s="73">
        <f>VLOOKUP(AB22,[1]Prog_annuel_RSPP_2026_2008!$A$1:$B$169,2,)</f>
        <v>4010410</v>
      </c>
      <c r="AD22" s="140" t="s">
        <v>417</v>
      </c>
      <c r="AE22" s="71">
        <f>VLOOKUP(AC22,'[2]Listing StationsAspe_SIE_WAMAco'!$A$1:$A$2238,1,)</f>
        <v>4010410</v>
      </c>
      <c r="AF22" s="72" t="s">
        <v>230</v>
      </c>
      <c r="AG22" s="140" t="s">
        <v>230</v>
      </c>
      <c r="AH22" s="143"/>
    </row>
    <row r="23" spans="1:34" s="144" customFormat="1" ht="12.75" x14ac:dyDescent="0.25">
      <c r="A23" s="69" t="s">
        <v>175</v>
      </c>
      <c r="B23" s="71" t="s">
        <v>236</v>
      </c>
      <c r="C23" s="71" t="s">
        <v>338</v>
      </c>
      <c r="D23" s="71" t="s">
        <v>620</v>
      </c>
      <c r="E23" s="71">
        <v>1</v>
      </c>
      <c r="F23" s="69" t="s">
        <v>23</v>
      </c>
      <c r="G23" s="85">
        <v>46184</v>
      </c>
      <c r="H23" s="71" t="s">
        <v>598</v>
      </c>
      <c r="I23" s="71" t="s">
        <v>463</v>
      </c>
      <c r="J23" s="71" t="s">
        <v>476</v>
      </c>
      <c r="K23" s="71">
        <v>1</v>
      </c>
      <c r="L23" s="71">
        <v>1</v>
      </c>
      <c r="M23" s="71"/>
      <c r="N23" s="71"/>
      <c r="O23" s="71"/>
      <c r="P23" s="71"/>
      <c r="Q23" s="71"/>
      <c r="R23" s="71">
        <v>1</v>
      </c>
      <c r="S23" s="71"/>
      <c r="T23" s="71"/>
      <c r="U23" s="71"/>
      <c r="V23" s="71"/>
      <c r="W23" s="71">
        <v>1</v>
      </c>
      <c r="X23" s="71">
        <v>1</v>
      </c>
      <c r="Y23" s="71">
        <v>62</v>
      </c>
      <c r="Z23" s="128">
        <v>777140.91</v>
      </c>
      <c r="AA23" s="128">
        <v>6497155.96</v>
      </c>
      <c r="AB23" s="71"/>
      <c r="AC23" s="73">
        <v>4420503</v>
      </c>
      <c r="AD23" s="137" t="s">
        <v>417</v>
      </c>
      <c r="AE23" s="71">
        <f>VLOOKUP(AC23,'[2]Listing StationsAspe_SIE_WAMAco'!$A$1:$A$2238,1,)</f>
        <v>4420503</v>
      </c>
      <c r="AF23" s="71" t="s">
        <v>230</v>
      </c>
      <c r="AG23" s="137" t="s">
        <v>440</v>
      </c>
      <c r="AH23" s="71"/>
    </row>
    <row r="24" spans="1:34" s="144" customFormat="1" ht="12.75" x14ac:dyDescent="0.25">
      <c r="A24" s="69" t="s">
        <v>175</v>
      </c>
      <c r="B24" s="71" t="s">
        <v>236</v>
      </c>
      <c r="C24" s="71" t="s">
        <v>338</v>
      </c>
      <c r="D24" s="71" t="s">
        <v>619</v>
      </c>
      <c r="E24" s="71">
        <v>2</v>
      </c>
      <c r="F24" s="69" t="s">
        <v>23</v>
      </c>
      <c r="G24" s="85">
        <v>46184</v>
      </c>
      <c r="H24" s="71" t="s">
        <v>558</v>
      </c>
      <c r="I24" s="71" t="s">
        <v>463</v>
      </c>
      <c r="J24" s="71" t="s">
        <v>476</v>
      </c>
      <c r="K24" s="71">
        <v>1</v>
      </c>
      <c r="L24" s="71">
        <v>1</v>
      </c>
      <c r="M24" s="71"/>
      <c r="N24" s="71"/>
      <c r="O24" s="71"/>
      <c r="P24" s="71"/>
      <c r="Q24" s="71"/>
      <c r="R24" s="71">
        <v>1</v>
      </c>
      <c r="S24" s="71"/>
      <c r="T24" s="71"/>
      <c r="U24" s="71"/>
      <c r="V24" s="71"/>
      <c r="W24" s="71">
        <v>1</v>
      </c>
      <c r="X24" s="71">
        <v>1</v>
      </c>
      <c r="Y24" s="71">
        <v>62</v>
      </c>
      <c r="Z24" s="128">
        <v>778214.52</v>
      </c>
      <c r="AA24" s="128">
        <v>6497457.5599999996</v>
      </c>
      <c r="AB24" s="71"/>
      <c r="AC24" s="73">
        <v>4406114</v>
      </c>
      <c r="AD24" s="71" t="s">
        <v>417</v>
      </c>
      <c r="AE24" s="71">
        <f>VLOOKUP(AC24,'[2]Listing StationsAspe_SIE_WAMAco'!$A$1:$A$2238,1,)</f>
        <v>4406114</v>
      </c>
      <c r="AF24" s="71" t="s">
        <v>230</v>
      </c>
      <c r="AG24" s="137" t="s">
        <v>412</v>
      </c>
      <c r="AH24" s="71"/>
    </row>
    <row r="25" spans="1:34" ht="12.75" x14ac:dyDescent="0.25">
      <c r="A25" s="69" t="s">
        <v>175</v>
      </c>
      <c r="B25" s="71" t="s">
        <v>236</v>
      </c>
      <c r="C25" s="71" t="s">
        <v>338</v>
      </c>
      <c r="D25" s="71" t="s">
        <v>618</v>
      </c>
      <c r="E25" s="71">
        <v>3</v>
      </c>
      <c r="F25" s="69" t="s">
        <v>23</v>
      </c>
      <c r="G25" s="85">
        <v>46184</v>
      </c>
      <c r="H25" s="71" t="s">
        <v>559</v>
      </c>
      <c r="I25" s="71" t="s">
        <v>463</v>
      </c>
      <c r="J25" s="71" t="s">
        <v>476</v>
      </c>
      <c r="K25" s="71">
        <v>1</v>
      </c>
      <c r="L25" s="71">
        <v>1</v>
      </c>
      <c r="M25" s="71"/>
      <c r="N25" s="71"/>
      <c r="O25" s="71"/>
      <c r="P25" s="71"/>
      <c r="Q25" s="71"/>
      <c r="R25" s="71">
        <v>1</v>
      </c>
      <c r="S25" s="71"/>
      <c r="T25" s="71"/>
      <c r="U25" s="71"/>
      <c r="V25" s="71"/>
      <c r="W25" s="71">
        <v>1</v>
      </c>
      <c r="X25" s="71">
        <v>1</v>
      </c>
      <c r="Y25" s="71">
        <v>62</v>
      </c>
      <c r="Z25" s="128">
        <v>778852.08</v>
      </c>
      <c r="AA25" s="128">
        <v>6497118.4299999997</v>
      </c>
      <c r="AB25" s="71"/>
      <c r="AC25" s="73">
        <v>4406115</v>
      </c>
      <c r="AD25" s="71" t="s">
        <v>417</v>
      </c>
      <c r="AE25" s="71">
        <f>VLOOKUP(AC25,'[2]Listing StationsAspe_SIE_WAMAco'!$A$1:$A$2238,1,)</f>
        <v>4406115</v>
      </c>
      <c r="AF25" s="71" t="s">
        <v>230</v>
      </c>
      <c r="AG25" s="137" t="s">
        <v>413</v>
      </c>
      <c r="AH25" s="71"/>
    </row>
    <row r="26" spans="1:34" ht="12.75" x14ac:dyDescent="0.25">
      <c r="A26" s="69" t="s">
        <v>175</v>
      </c>
      <c r="B26" s="71" t="s">
        <v>236</v>
      </c>
      <c r="C26" s="71" t="s">
        <v>338</v>
      </c>
      <c r="D26" s="71" t="s">
        <v>617</v>
      </c>
      <c r="E26" s="71">
        <v>4</v>
      </c>
      <c r="F26" s="69" t="s">
        <v>23</v>
      </c>
      <c r="G26" s="85">
        <v>46184</v>
      </c>
      <c r="H26" s="71" t="s">
        <v>560</v>
      </c>
      <c r="I26" s="71" t="s">
        <v>463</v>
      </c>
      <c r="J26" s="71" t="s">
        <v>476</v>
      </c>
      <c r="K26" s="71">
        <v>1</v>
      </c>
      <c r="L26" s="71">
        <v>1</v>
      </c>
      <c r="M26" s="71"/>
      <c r="N26" s="71"/>
      <c r="O26" s="71"/>
      <c r="P26" s="71"/>
      <c r="Q26" s="71"/>
      <c r="R26" s="71">
        <v>1</v>
      </c>
      <c r="S26" s="71"/>
      <c r="T26" s="71"/>
      <c r="U26" s="71"/>
      <c r="V26" s="71"/>
      <c r="W26" s="71">
        <v>1</v>
      </c>
      <c r="X26" s="71">
        <v>1</v>
      </c>
      <c r="Y26" s="71">
        <v>62</v>
      </c>
      <c r="Z26" s="128">
        <v>779747.23</v>
      </c>
      <c r="AA26" s="128">
        <v>6497228.71</v>
      </c>
      <c r="AB26" s="71"/>
      <c r="AC26" s="73">
        <v>4406116</v>
      </c>
      <c r="AD26" s="71" t="s">
        <v>417</v>
      </c>
      <c r="AE26" s="71">
        <f>VLOOKUP(AC26,'[2]Listing StationsAspe_SIE_WAMAco'!$A$1:$A$2238,1,)</f>
        <v>4406116</v>
      </c>
      <c r="AF26" s="71" t="s">
        <v>230</v>
      </c>
      <c r="AG26" s="137" t="s">
        <v>414</v>
      </c>
      <c r="AH26" s="71"/>
    </row>
    <row r="27" spans="1:34" ht="12.75" x14ac:dyDescent="0.25">
      <c r="A27" s="69" t="s">
        <v>175</v>
      </c>
      <c r="B27" s="71" t="s">
        <v>236</v>
      </c>
      <c r="C27" s="71" t="s">
        <v>237</v>
      </c>
      <c r="D27" s="71" t="s">
        <v>616</v>
      </c>
      <c r="E27" s="71">
        <v>5</v>
      </c>
      <c r="F27" s="69" t="s">
        <v>23</v>
      </c>
      <c r="G27" s="85">
        <v>46184</v>
      </c>
      <c r="H27" s="71" t="s">
        <v>561</v>
      </c>
      <c r="I27" s="71" t="s">
        <v>463</v>
      </c>
      <c r="J27" s="71" t="s">
        <v>476</v>
      </c>
      <c r="K27" s="71">
        <v>1</v>
      </c>
      <c r="L27" s="71">
        <v>1</v>
      </c>
      <c r="M27" s="71"/>
      <c r="N27" s="71"/>
      <c r="O27" s="71"/>
      <c r="P27" s="71"/>
      <c r="Q27" s="71"/>
      <c r="R27" s="71">
        <v>1</v>
      </c>
      <c r="S27" s="71"/>
      <c r="T27" s="71"/>
      <c r="U27" s="71"/>
      <c r="V27" s="71"/>
      <c r="W27" s="71">
        <v>1</v>
      </c>
      <c r="X27" s="71">
        <v>1</v>
      </c>
      <c r="Y27" s="71">
        <v>62</v>
      </c>
      <c r="Z27" s="128">
        <v>782322.33</v>
      </c>
      <c r="AA27" s="128">
        <v>6496802.1799999997</v>
      </c>
      <c r="AB27" s="71"/>
      <c r="AC27" s="73">
        <v>4406117</v>
      </c>
      <c r="AD27" s="71" t="s">
        <v>417</v>
      </c>
      <c r="AE27" s="71">
        <f>VLOOKUP(AC27,'[2]Listing StationsAspe_SIE_WAMAco'!$A$1:$A$2238,1,)</f>
        <v>4406117</v>
      </c>
      <c r="AF27" s="71" t="s">
        <v>230</v>
      </c>
      <c r="AG27" s="137" t="s">
        <v>415</v>
      </c>
      <c r="AH27" s="71"/>
    </row>
    <row r="28" spans="1:34" ht="12.75" x14ac:dyDescent="0.25">
      <c r="A28" s="74" t="s">
        <v>42</v>
      </c>
      <c r="B28" s="72" t="s">
        <v>43</v>
      </c>
      <c r="C28" s="72" t="s">
        <v>44</v>
      </c>
      <c r="D28" s="86" t="s">
        <v>705</v>
      </c>
      <c r="E28" s="72">
        <v>1</v>
      </c>
      <c r="F28" s="74" t="s">
        <v>399</v>
      </c>
      <c r="G28" s="86">
        <v>46185</v>
      </c>
      <c r="H28" s="72" t="s">
        <v>379</v>
      </c>
      <c r="I28" s="72" t="s">
        <v>353</v>
      </c>
      <c r="J28" s="72" t="s">
        <v>477</v>
      </c>
      <c r="K28" s="72">
        <v>1</v>
      </c>
      <c r="L28" s="72">
        <v>1</v>
      </c>
      <c r="M28" s="72"/>
      <c r="N28" s="72"/>
      <c r="O28" s="72"/>
      <c r="P28" s="72"/>
      <c r="Q28" s="72"/>
      <c r="R28" s="72">
        <v>1</v>
      </c>
      <c r="S28" s="72"/>
      <c r="T28" s="72"/>
      <c r="U28" s="72"/>
      <c r="V28" s="72"/>
      <c r="W28" s="72">
        <v>1</v>
      </c>
      <c r="X28" s="72">
        <v>1</v>
      </c>
      <c r="Y28" s="72">
        <v>150</v>
      </c>
      <c r="Z28" s="129">
        <v>770155.1</v>
      </c>
      <c r="AA28" s="129">
        <v>6542247.0599999996</v>
      </c>
      <c r="AB28" s="74">
        <v>108</v>
      </c>
      <c r="AC28" s="73">
        <f>VLOOKUP(AB28,[1]Prog_annuel_RSPP_2026_2008!$A$1:$B$169,2,)</f>
        <v>4408002</v>
      </c>
      <c r="AD28" s="140" t="s">
        <v>417</v>
      </c>
      <c r="AE28" s="71">
        <f>VLOOKUP(AC28,'[2]Listing StationsAspe_SIE_WAMAco'!$A$1:$A$2238,1,)</f>
        <v>4408002</v>
      </c>
      <c r="AF28" s="72" t="s">
        <v>230</v>
      </c>
      <c r="AG28" s="140" t="s">
        <v>426</v>
      </c>
      <c r="AH28" s="143"/>
    </row>
    <row r="29" spans="1:34" ht="12.75" x14ac:dyDescent="0.25">
      <c r="A29" s="74" t="s">
        <v>42</v>
      </c>
      <c r="B29" s="72" t="s">
        <v>43</v>
      </c>
      <c r="C29" s="72" t="s">
        <v>44</v>
      </c>
      <c r="D29" s="72" t="s">
        <v>349</v>
      </c>
      <c r="E29" s="72">
        <v>2</v>
      </c>
      <c r="F29" s="106" t="s">
        <v>382</v>
      </c>
      <c r="G29" s="86">
        <v>46185</v>
      </c>
      <c r="H29" s="72" t="s">
        <v>575</v>
      </c>
      <c r="I29" s="72" t="s">
        <v>353</v>
      </c>
      <c r="J29" s="72" t="s">
        <v>477</v>
      </c>
      <c r="K29" s="72">
        <v>1</v>
      </c>
      <c r="L29" s="72">
        <v>1</v>
      </c>
      <c r="M29" s="72"/>
      <c r="N29" s="72"/>
      <c r="O29" s="72"/>
      <c r="P29" s="72"/>
      <c r="Q29" s="72"/>
      <c r="R29" s="72">
        <v>1</v>
      </c>
      <c r="S29" s="72"/>
      <c r="T29" s="72"/>
      <c r="U29" s="72"/>
      <c r="V29" s="72"/>
      <c r="W29" s="72">
        <v>1</v>
      </c>
      <c r="X29" s="72">
        <v>1</v>
      </c>
      <c r="Y29" s="72">
        <v>150</v>
      </c>
      <c r="Z29" s="129">
        <v>771046.98</v>
      </c>
      <c r="AA29" s="129">
        <v>6540439.04</v>
      </c>
      <c r="AB29" s="72"/>
      <c r="AC29" s="73">
        <v>4408008</v>
      </c>
      <c r="AD29" s="140" t="s">
        <v>417</v>
      </c>
      <c r="AE29" s="71">
        <f>VLOOKUP(AC29,'[2]Listing StationsAspe_SIE_WAMAco'!$A$1:$A$2238,1,)</f>
        <v>4408008</v>
      </c>
      <c r="AF29" s="72" t="s">
        <v>230</v>
      </c>
      <c r="AG29" s="140" t="s">
        <v>443</v>
      </c>
      <c r="AH29" s="143"/>
    </row>
    <row r="30" spans="1:34" s="144" customFormat="1" ht="12.75" x14ac:dyDescent="0.25">
      <c r="A30" s="75" t="s">
        <v>104</v>
      </c>
      <c r="B30" s="136" t="s">
        <v>105</v>
      </c>
      <c r="C30" s="136" t="s">
        <v>105</v>
      </c>
      <c r="D30" s="87" t="s">
        <v>105</v>
      </c>
      <c r="E30" s="136">
        <v>1</v>
      </c>
      <c r="F30" s="75" t="s">
        <v>494</v>
      </c>
      <c r="G30" s="87">
        <v>46188</v>
      </c>
      <c r="H30" s="136" t="s">
        <v>484</v>
      </c>
      <c r="I30" s="136"/>
      <c r="J30" s="136"/>
      <c r="K30" s="136">
        <v>1</v>
      </c>
      <c r="L30" s="136">
        <v>1</v>
      </c>
      <c r="M30" s="136"/>
      <c r="N30" s="136"/>
      <c r="O30" s="136"/>
      <c r="P30" s="136"/>
      <c r="Q30" s="136"/>
      <c r="R30" s="136">
        <v>1</v>
      </c>
      <c r="S30" s="136"/>
      <c r="T30" s="136"/>
      <c r="U30" s="136"/>
      <c r="V30" s="136"/>
      <c r="W30" s="136">
        <v>1</v>
      </c>
      <c r="X30" s="136">
        <v>1</v>
      </c>
      <c r="Y30" s="136"/>
      <c r="Z30" s="141"/>
      <c r="AA30" s="141"/>
      <c r="AB30" s="75"/>
      <c r="AC30" s="73" t="e">
        <f>VLOOKUP(AB30,[1]Prog_annuel_RSPP_2026_2008!$A$1:$B$169,2,)</f>
        <v>#N/A</v>
      </c>
      <c r="AD30" s="142" t="s">
        <v>418</v>
      </c>
      <c r="AE30" s="71" t="e">
        <f>VLOOKUP(AC30,'[2]Listing StationsAspe_SIE_WAMAco'!$A$1:$A$2238,1,)</f>
        <v>#N/A</v>
      </c>
      <c r="AF30" s="136" t="s">
        <v>230</v>
      </c>
      <c r="AG30" s="142"/>
      <c r="AH30" s="136"/>
    </row>
    <row r="31" spans="1:34" s="144" customFormat="1" ht="12.75" x14ac:dyDescent="0.25">
      <c r="A31" s="69" t="s">
        <v>60</v>
      </c>
      <c r="B31" s="71" t="s">
        <v>348</v>
      </c>
      <c r="C31" s="71" t="s">
        <v>62</v>
      </c>
      <c r="D31" s="71" t="s">
        <v>677</v>
      </c>
      <c r="E31" s="71">
        <v>1</v>
      </c>
      <c r="F31" s="69" t="s">
        <v>547</v>
      </c>
      <c r="G31" s="85">
        <v>46189</v>
      </c>
      <c r="H31" s="71" t="s">
        <v>665</v>
      </c>
      <c r="I31" s="71" t="s">
        <v>65</v>
      </c>
      <c r="J31" s="71" t="s">
        <v>392</v>
      </c>
      <c r="K31" s="71">
        <v>1</v>
      </c>
      <c r="L31" s="71">
        <v>1</v>
      </c>
      <c r="M31" s="71"/>
      <c r="N31" s="71"/>
      <c r="O31" s="71"/>
      <c r="P31" s="71"/>
      <c r="Q31" s="71"/>
      <c r="R31" s="71">
        <v>1</v>
      </c>
      <c r="S31" s="71"/>
      <c r="T31" s="71"/>
      <c r="U31" s="71"/>
      <c r="V31" s="71"/>
      <c r="W31" s="71">
        <v>1</v>
      </c>
      <c r="X31" s="71">
        <v>1</v>
      </c>
      <c r="Y31" s="71">
        <v>104</v>
      </c>
      <c r="Z31" s="128">
        <v>824396.91</v>
      </c>
      <c r="AA31" s="128">
        <v>6479877.8399999999</v>
      </c>
      <c r="AB31" s="69">
        <v>53</v>
      </c>
      <c r="AC31" s="73">
        <f>VLOOKUP(AB31,[1]Prog_annuel_RSPP_2026_2008!$A$1:$B$169,2,)</f>
        <v>6820165</v>
      </c>
      <c r="AD31" s="137" t="s">
        <v>417</v>
      </c>
      <c r="AE31" s="71">
        <f>VLOOKUP(AC31,'[2]Listing StationsAspe_SIE_WAMAco'!$A$1:$A$2238,1,)</f>
        <v>6820165</v>
      </c>
      <c r="AF31" s="71" t="s">
        <v>230</v>
      </c>
      <c r="AG31" s="137" t="s">
        <v>427</v>
      </c>
      <c r="AH31" s="71"/>
    </row>
    <row r="32" spans="1:34" ht="12.75" x14ac:dyDescent="0.25">
      <c r="A32" s="69" t="s">
        <v>60</v>
      </c>
      <c r="B32" s="71" t="s">
        <v>61</v>
      </c>
      <c r="C32" s="71" t="s">
        <v>62</v>
      </c>
      <c r="D32" s="71" t="s">
        <v>375</v>
      </c>
      <c r="E32" s="71">
        <v>2</v>
      </c>
      <c r="F32" s="69" t="s">
        <v>547</v>
      </c>
      <c r="G32" s="85">
        <v>46189</v>
      </c>
      <c r="H32" s="71" t="s">
        <v>563</v>
      </c>
      <c r="I32" s="71" t="s">
        <v>65</v>
      </c>
      <c r="J32" s="71" t="s">
        <v>392</v>
      </c>
      <c r="K32" s="71">
        <v>1</v>
      </c>
      <c r="L32" s="71">
        <v>1</v>
      </c>
      <c r="M32" s="71"/>
      <c r="N32" s="71"/>
      <c r="O32" s="71"/>
      <c r="P32" s="71"/>
      <c r="Q32" s="71"/>
      <c r="R32" s="71">
        <v>1</v>
      </c>
      <c r="S32" s="71"/>
      <c r="T32" s="71"/>
      <c r="U32" s="71"/>
      <c r="V32" s="71"/>
      <c r="W32" s="71">
        <v>1</v>
      </c>
      <c r="X32" s="71">
        <v>1</v>
      </c>
      <c r="Y32" s="71">
        <v>104</v>
      </c>
      <c r="Z32" s="128">
        <v>824361.62</v>
      </c>
      <c r="AA32" s="128">
        <v>6480191.8600000003</v>
      </c>
      <c r="AB32" s="71"/>
      <c r="AC32" s="73">
        <v>6820148</v>
      </c>
      <c r="AD32" s="137" t="s">
        <v>417</v>
      </c>
      <c r="AE32" s="71">
        <f>VLOOKUP(AC32,'[2]Listing StationsAspe_SIE_WAMAco'!$A$1:$A$2238,1,)</f>
        <v>6820148</v>
      </c>
      <c r="AF32" s="71" t="s">
        <v>230</v>
      </c>
      <c r="AG32" s="137" t="s">
        <v>419</v>
      </c>
      <c r="AH32" s="71"/>
    </row>
    <row r="33" spans="1:34" ht="12.75" x14ac:dyDescent="0.25">
      <c r="A33" s="69" t="s">
        <v>60</v>
      </c>
      <c r="B33" s="71" t="s">
        <v>61</v>
      </c>
      <c r="C33" s="71" t="s">
        <v>62</v>
      </c>
      <c r="D33" s="71" t="s">
        <v>376</v>
      </c>
      <c r="E33" s="71">
        <v>3</v>
      </c>
      <c r="F33" s="69" t="s">
        <v>547</v>
      </c>
      <c r="G33" s="85">
        <v>46189</v>
      </c>
      <c r="H33" s="71" t="s">
        <v>564</v>
      </c>
      <c r="I33" s="71" t="s">
        <v>65</v>
      </c>
      <c r="J33" s="71" t="s">
        <v>392</v>
      </c>
      <c r="K33" s="71">
        <v>1</v>
      </c>
      <c r="L33" s="71">
        <v>1</v>
      </c>
      <c r="M33" s="71"/>
      <c r="N33" s="71"/>
      <c r="O33" s="71"/>
      <c r="P33" s="71"/>
      <c r="Q33" s="71"/>
      <c r="R33" s="71">
        <v>1</v>
      </c>
      <c r="S33" s="71"/>
      <c r="T33" s="71"/>
      <c r="U33" s="71"/>
      <c r="V33" s="71"/>
      <c r="W33" s="71">
        <v>1</v>
      </c>
      <c r="X33" s="71">
        <v>1</v>
      </c>
      <c r="Y33" s="71">
        <v>104</v>
      </c>
      <c r="Z33" s="128">
        <v>824055.61</v>
      </c>
      <c r="AA33" s="128">
        <v>6481917.96</v>
      </c>
      <c r="AB33" s="71"/>
      <c r="AC33" s="73">
        <v>6003328</v>
      </c>
      <c r="AD33" s="137" t="s">
        <v>417</v>
      </c>
      <c r="AE33" s="71">
        <f>VLOOKUP(AC33,'[2]Listing StationsAspe_SIE_WAMAco'!$A$1:$A$2238,1,)</f>
        <v>6003328</v>
      </c>
      <c r="AF33" s="71" t="s">
        <v>230</v>
      </c>
      <c r="AG33" s="137" t="s">
        <v>377</v>
      </c>
      <c r="AH33" s="71"/>
    </row>
    <row r="34" spans="1:34" ht="12.75" x14ac:dyDescent="0.25">
      <c r="A34" s="69" t="s">
        <v>60</v>
      </c>
      <c r="B34" s="71" t="s">
        <v>61</v>
      </c>
      <c r="C34" s="71" t="s">
        <v>62</v>
      </c>
      <c r="D34" s="85" t="s">
        <v>676</v>
      </c>
      <c r="E34" s="71">
        <v>4</v>
      </c>
      <c r="F34" s="69" t="s">
        <v>399</v>
      </c>
      <c r="G34" s="85">
        <v>46189</v>
      </c>
      <c r="H34" s="71" t="s">
        <v>565</v>
      </c>
      <c r="I34" s="71" t="s">
        <v>65</v>
      </c>
      <c r="J34" s="71" t="s">
        <v>392</v>
      </c>
      <c r="K34" s="71">
        <v>1</v>
      </c>
      <c r="L34" s="71">
        <v>1</v>
      </c>
      <c r="M34" s="71"/>
      <c r="N34" s="71"/>
      <c r="O34" s="71"/>
      <c r="P34" s="71"/>
      <c r="Q34" s="71"/>
      <c r="R34" s="71">
        <v>1</v>
      </c>
      <c r="S34" s="71"/>
      <c r="T34" s="71"/>
      <c r="U34" s="71"/>
      <c r="V34" s="71"/>
      <c r="W34" s="71">
        <v>1</v>
      </c>
      <c r="X34" s="71">
        <v>1</v>
      </c>
      <c r="Y34" s="71">
        <v>136</v>
      </c>
      <c r="Z34" s="128">
        <v>823276.77</v>
      </c>
      <c r="AA34" s="128">
        <v>6482793.8300000001</v>
      </c>
      <c r="AB34" s="69">
        <v>137</v>
      </c>
      <c r="AC34" s="73">
        <f>VLOOKUP(AB34,[1]Prog_annuel_RSPP_2026_2008!$A$1:$B$169,2,)</f>
        <v>6850120</v>
      </c>
      <c r="AD34" s="137" t="s">
        <v>417</v>
      </c>
      <c r="AE34" s="71">
        <f>VLOOKUP(AC34,'[2]Listing StationsAspe_SIE_WAMAco'!$A$1:$A$2238,1,)</f>
        <v>6850120</v>
      </c>
      <c r="AF34" s="71" t="s">
        <v>230</v>
      </c>
      <c r="AG34" s="137">
        <v>6420007</v>
      </c>
      <c r="AH34" s="71"/>
    </row>
    <row r="35" spans="1:34" ht="12.75" x14ac:dyDescent="0.25">
      <c r="A35" s="74" t="s">
        <v>92</v>
      </c>
      <c r="B35" s="72" t="s">
        <v>451</v>
      </c>
      <c r="C35" s="72" t="s">
        <v>342</v>
      </c>
      <c r="D35" s="86" t="s">
        <v>675</v>
      </c>
      <c r="E35" s="72">
        <v>1</v>
      </c>
      <c r="F35" s="74" t="s">
        <v>399</v>
      </c>
      <c r="G35" s="86">
        <v>46190</v>
      </c>
      <c r="H35" s="72" t="s">
        <v>667</v>
      </c>
      <c r="I35" s="72" t="s">
        <v>84</v>
      </c>
      <c r="J35" s="72" t="s">
        <v>388</v>
      </c>
      <c r="K35" s="72">
        <v>1</v>
      </c>
      <c r="L35" s="72">
        <v>1</v>
      </c>
      <c r="M35" s="72"/>
      <c r="N35" s="72"/>
      <c r="O35" s="72"/>
      <c r="P35" s="72"/>
      <c r="Q35" s="72"/>
      <c r="R35" s="72">
        <v>1</v>
      </c>
      <c r="S35" s="72"/>
      <c r="T35" s="72"/>
      <c r="U35" s="72"/>
      <c r="V35" s="72"/>
      <c r="W35" s="72"/>
      <c r="X35" s="72"/>
      <c r="Y35" s="72">
        <v>102</v>
      </c>
      <c r="Z35" s="129">
        <v>810925</v>
      </c>
      <c r="AA35" s="129">
        <v>6474768</v>
      </c>
      <c r="AB35" s="74">
        <v>55</v>
      </c>
      <c r="AC35" s="73">
        <f>VLOOKUP(AB35,[1]Prog_annuel_RSPP_2026_2008!$A$1:$B$169,2,)</f>
        <v>4004750</v>
      </c>
      <c r="AD35" s="140" t="s">
        <v>417</v>
      </c>
      <c r="AE35" s="71">
        <f>VLOOKUP(AC35,'[2]Listing StationsAspe_SIE_WAMAco'!$A$1:$A$2238,1,)</f>
        <v>4004750</v>
      </c>
      <c r="AF35" s="72" t="s">
        <v>230</v>
      </c>
      <c r="AG35" s="140"/>
      <c r="AH35" s="143"/>
    </row>
    <row r="36" spans="1:34" ht="12.75" x14ac:dyDescent="0.25">
      <c r="A36" s="74" t="s">
        <v>79</v>
      </c>
      <c r="B36" s="72" t="s">
        <v>80</v>
      </c>
      <c r="C36" s="72" t="s">
        <v>342</v>
      </c>
      <c r="D36" s="86" t="s">
        <v>688</v>
      </c>
      <c r="E36" s="72">
        <v>2</v>
      </c>
      <c r="F36" s="74" t="s">
        <v>399</v>
      </c>
      <c r="G36" s="86">
        <v>46190</v>
      </c>
      <c r="H36" s="72" t="s">
        <v>566</v>
      </c>
      <c r="I36" s="72" t="s">
        <v>84</v>
      </c>
      <c r="J36" s="72" t="s">
        <v>388</v>
      </c>
      <c r="K36" s="72">
        <v>1</v>
      </c>
      <c r="L36" s="72">
        <v>1</v>
      </c>
      <c r="M36" s="72"/>
      <c r="N36" s="72"/>
      <c r="O36" s="72"/>
      <c r="P36" s="72"/>
      <c r="Q36" s="72"/>
      <c r="R36" s="72">
        <v>1</v>
      </c>
      <c r="S36" s="72"/>
      <c r="T36" s="72"/>
      <c r="U36" s="72"/>
      <c r="V36" s="72"/>
      <c r="W36" s="72">
        <v>1</v>
      </c>
      <c r="X36" s="72">
        <v>1</v>
      </c>
      <c r="Y36" s="72">
        <v>102</v>
      </c>
      <c r="Z36" s="129">
        <v>812546.27</v>
      </c>
      <c r="AA36" s="129">
        <v>6472340.79</v>
      </c>
      <c r="AB36" s="74">
        <v>134</v>
      </c>
      <c r="AC36" s="73">
        <f>VLOOKUP(AB36,[1]Prog_annuel_RSPP_2026_2008!$A$1:$B$169,2,)</f>
        <v>4004500</v>
      </c>
      <c r="AD36" s="140" t="s">
        <v>417</v>
      </c>
      <c r="AE36" s="71">
        <f>VLOOKUP(AC36,'[2]Listing StationsAspe_SIE_WAMAco'!$A$1:$A$2238,1,)</f>
        <v>4004500</v>
      </c>
      <c r="AF36" s="72" t="s">
        <v>230</v>
      </c>
      <c r="AG36" s="140">
        <v>4420303</v>
      </c>
      <c r="AH36" s="143"/>
    </row>
    <row r="37" spans="1:34" s="144" customFormat="1" ht="12.75" x14ac:dyDescent="0.25">
      <c r="A37" s="74" t="s">
        <v>79</v>
      </c>
      <c r="B37" s="72" t="s">
        <v>90</v>
      </c>
      <c r="C37" s="72" t="s">
        <v>91</v>
      </c>
      <c r="D37" s="86" t="s">
        <v>689</v>
      </c>
      <c r="E37" s="72">
        <v>3</v>
      </c>
      <c r="F37" s="74" t="s">
        <v>399</v>
      </c>
      <c r="G37" s="86">
        <v>46190</v>
      </c>
      <c r="H37" s="72" t="s">
        <v>567</v>
      </c>
      <c r="I37" s="72" t="s">
        <v>84</v>
      </c>
      <c r="J37" s="72" t="s">
        <v>388</v>
      </c>
      <c r="K37" s="72">
        <v>1</v>
      </c>
      <c r="L37" s="72">
        <v>1</v>
      </c>
      <c r="M37" s="72"/>
      <c r="N37" s="72"/>
      <c r="O37" s="72"/>
      <c r="P37" s="72"/>
      <c r="Q37" s="72"/>
      <c r="R37" s="72">
        <v>1</v>
      </c>
      <c r="S37" s="72"/>
      <c r="T37" s="72"/>
      <c r="U37" s="72"/>
      <c r="V37" s="72"/>
      <c r="W37" s="72">
        <v>1</v>
      </c>
      <c r="X37" s="72">
        <v>1</v>
      </c>
      <c r="Y37" s="72">
        <v>102</v>
      </c>
      <c r="Z37" s="129">
        <v>808701.49</v>
      </c>
      <c r="AA37" s="129">
        <v>6464799.4800000004</v>
      </c>
      <c r="AB37" s="74">
        <v>135</v>
      </c>
      <c r="AC37" s="73">
        <f>VLOOKUP(AB37,[1]Prog_annuel_RSPP_2026_2008!$A$1:$B$169,2,)</f>
        <v>4405007</v>
      </c>
      <c r="AD37" s="140" t="s">
        <v>417</v>
      </c>
      <c r="AE37" s="71">
        <f>VLOOKUP(AC37,'[2]Listing StationsAspe_SIE_WAMAco'!$A$1:$A$2238,1,)</f>
        <v>4405007</v>
      </c>
      <c r="AF37" s="72" t="s">
        <v>230</v>
      </c>
      <c r="AG37" s="140">
        <v>4420263</v>
      </c>
      <c r="AH37" s="143"/>
    </row>
    <row r="38" spans="1:34" s="144" customFormat="1" ht="12.75" x14ac:dyDescent="0.25">
      <c r="A38" s="69" t="s">
        <v>47</v>
      </c>
      <c r="B38" s="71" t="s">
        <v>48</v>
      </c>
      <c r="C38" s="85" t="s">
        <v>49</v>
      </c>
      <c r="D38" s="71" t="s">
        <v>344</v>
      </c>
      <c r="E38" s="71">
        <v>1</v>
      </c>
      <c r="F38" s="69" t="s">
        <v>51</v>
      </c>
      <c r="G38" s="85">
        <v>46191</v>
      </c>
      <c r="H38" s="71" t="s">
        <v>666</v>
      </c>
      <c r="I38" s="71" t="s">
        <v>355</v>
      </c>
      <c r="J38" s="71" t="s">
        <v>388</v>
      </c>
      <c r="K38" s="71">
        <v>1</v>
      </c>
      <c r="L38" s="71">
        <v>1</v>
      </c>
      <c r="M38" s="71">
        <v>1</v>
      </c>
      <c r="N38" s="71"/>
      <c r="O38" s="71"/>
      <c r="P38" s="71"/>
      <c r="Q38" s="71"/>
      <c r="R38" s="71">
        <v>1</v>
      </c>
      <c r="S38" s="71"/>
      <c r="T38" s="71"/>
      <c r="U38" s="71">
        <v>1</v>
      </c>
      <c r="V38" s="71"/>
      <c r="W38" s="71">
        <v>1</v>
      </c>
      <c r="X38" s="71">
        <v>1</v>
      </c>
      <c r="Y38" s="71">
        <v>78</v>
      </c>
      <c r="Z38" s="128">
        <v>774690.29</v>
      </c>
      <c r="AA38" s="128">
        <v>6477512.3399999999</v>
      </c>
      <c r="AB38" s="71"/>
      <c r="AC38" s="73">
        <v>4405064</v>
      </c>
      <c r="AD38" s="71" t="s">
        <v>417</v>
      </c>
      <c r="AE38" s="71">
        <f>VLOOKUP(AC38,'[2]Listing StationsAspe_SIE_WAMAco'!$A$1:$A$2238,1,)</f>
        <v>4405064</v>
      </c>
      <c r="AF38" s="71" t="s">
        <v>230</v>
      </c>
      <c r="AG38" s="137" t="s">
        <v>409</v>
      </c>
      <c r="AH38" s="71"/>
    </row>
    <row r="39" spans="1:34" s="144" customFormat="1" ht="12.75" x14ac:dyDescent="0.25">
      <c r="A39" s="69" t="s">
        <v>47</v>
      </c>
      <c r="B39" s="71" t="s">
        <v>48</v>
      </c>
      <c r="C39" s="85" t="s">
        <v>49</v>
      </c>
      <c r="D39" s="71" t="s">
        <v>55</v>
      </c>
      <c r="E39" s="71">
        <v>2</v>
      </c>
      <c r="F39" s="69" t="s">
        <v>51</v>
      </c>
      <c r="G39" s="85">
        <v>46191</v>
      </c>
      <c r="H39" s="71" t="s">
        <v>568</v>
      </c>
      <c r="I39" s="71" t="s">
        <v>355</v>
      </c>
      <c r="J39" s="71" t="s">
        <v>388</v>
      </c>
      <c r="K39" s="71">
        <v>1</v>
      </c>
      <c r="L39" s="71">
        <v>1</v>
      </c>
      <c r="M39" s="71">
        <v>1</v>
      </c>
      <c r="N39" s="71"/>
      <c r="O39" s="71"/>
      <c r="P39" s="71"/>
      <c r="Q39" s="71"/>
      <c r="R39" s="71">
        <v>1</v>
      </c>
      <c r="S39" s="71"/>
      <c r="T39" s="71"/>
      <c r="U39" s="71">
        <v>1</v>
      </c>
      <c r="V39" s="71"/>
      <c r="W39" s="71">
        <v>1</v>
      </c>
      <c r="X39" s="71">
        <v>1</v>
      </c>
      <c r="Y39" s="71">
        <v>78</v>
      </c>
      <c r="Z39" s="128">
        <v>774427.24</v>
      </c>
      <c r="AA39" s="128">
        <v>6477124.9199999999</v>
      </c>
      <c r="AB39" s="71"/>
      <c r="AC39" s="73">
        <v>4405065</v>
      </c>
      <c r="AD39" s="71" t="s">
        <v>417</v>
      </c>
      <c r="AE39" s="71">
        <f>VLOOKUP(AC39,'[2]Listing StationsAspe_SIE_WAMAco'!$A$1:$A$2238,1,)</f>
        <v>4405065</v>
      </c>
      <c r="AF39" s="71" t="s">
        <v>230</v>
      </c>
      <c r="AG39" s="137" t="s">
        <v>410</v>
      </c>
      <c r="AH39" s="71"/>
    </row>
    <row r="40" spans="1:34" ht="12.75" x14ac:dyDescent="0.25">
      <c r="A40" s="69" t="s">
        <v>47</v>
      </c>
      <c r="B40" s="71" t="s">
        <v>48</v>
      </c>
      <c r="C40" s="85" t="s">
        <v>49</v>
      </c>
      <c r="D40" s="85" t="s">
        <v>690</v>
      </c>
      <c r="E40" s="71">
        <v>3</v>
      </c>
      <c r="F40" s="69" t="s">
        <v>399</v>
      </c>
      <c r="G40" s="85">
        <v>46191</v>
      </c>
      <c r="H40" s="71" t="s">
        <v>692</v>
      </c>
      <c r="I40" s="71" t="s">
        <v>355</v>
      </c>
      <c r="J40" s="71" t="s">
        <v>388</v>
      </c>
      <c r="K40" s="71">
        <v>1</v>
      </c>
      <c r="L40" s="71">
        <v>1</v>
      </c>
      <c r="M40" s="71">
        <v>1</v>
      </c>
      <c r="N40" s="71"/>
      <c r="O40" s="71"/>
      <c r="P40" s="71"/>
      <c r="Q40" s="71"/>
      <c r="R40" s="71">
        <v>1</v>
      </c>
      <c r="S40" s="71"/>
      <c r="T40" s="71"/>
      <c r="U40" s="71">
        <v>1</v>
      </c>
      <c r="V40" s="71"/>
      <c r="W40" s="71">
        <v>1</v>
      </c>
      <c r="X40" s="71">
        <v>1</v>
      </c>
      <c r="Y40" s="71">
        <v>78</v>
      </c>
      <c r="Z40" s="128">
        <v>772550.85</v>
      </c>
      <c r="AA40" s="128">
        <v>6475587.2599999998</v>
      </c>
      <c r="AB40" s="69">
        <v>28</v>
      </c>
      <c r="AC40" s="73">
        <f>VLOOKUP(AB40,[1]Prog_annuel_RSPP_2026_2008!$A$1:$B$169,2,)</f>
        <v>4003650</v>
      </c>
      <c r="AD40" s="137" t="s">
        <v>417</v>
      </c>
      <c r="AE40" s="71">
        <f>VLOOKUP(AC40,'[2]Listing StationsAspe_SIE_WAMAco'!$A$1:$A$2238,1,)</f>
        <v>4003650</v>
      </c>
      <c r="AF40" s="71" t="s">
        <v>230</v>
      </c>
      <c r="AG40" s="137" t="s">
        <v>430</v>
      </c>
      <c r="AH40" s="71"/>
    </row>
    <row r="41" spans="1:34" ht="12.75" x14ac:dyDescent="0.25">
      <c r="A41" s="69" t="s">
        <v>47</v>
      </c>
      <c r="B41" s="71" t="s">
        <v>48</v>
      </c>
      <c r="C41" s="85" t="s">
        <v>49</v>
      </c>
      <c r="D41" s="71" t="s">
        <v>621</v>
      </c>
      <c r="E41" s="71">
        <v>4</v>
      </c>
      <c r="F41" s="69" t="s">
        <v>51</v>
      </c>
      <c r="G41" s="85">
        <v>46191</v>
      </c>
      <c r="H41" s="71" t="s">
        <v>569</v>
      </c>
      <c r="I41" s="71" t="s">
        <v>355</v>
      </c>
      <c r="J41" s="71" t="s">
        <v>388</v>
      </c>
      <c r="K41" s="71">
        <v>1</v>
      </c>
      <c r="L41" s="71">
        <v>1</v>
      </c>
      <c r="M41" s="71">
        <v>1</v>
      </c>
      <c r="N41" s="71"/>
      <c r="O41" s="71"/>
      <c r="P41" s="71"/>
      <c r="Q41" s="71"/>
      <c r="R41" s="71">
        <v>1</v>
      </c>
      <c r="S41" s="71"/>
      <c r="T41" s="71"/>
      <c r="U41" s="71">
        <v>1</v>
      </c>
      <c r="V41" s="71"/>
      <c r="W41" s="71">
        <v>1</v>
      </c>
      <c r="X41" s="71">
        <v>1</v>
      </c>
      <c r="Y41" s="71">
        <v>78</v>
      </c>
      <c r="Z41" s="128">
        <v>771409.45</v>
      </c>
      <c r="AA41" s="128">
        <v>6475185.3300000001</v>
      </c>
      <c r="AB41" s="69" t="s">
        <v>691</v>
      </c>
      <c r="AC41" s="73">
        <v>4003650</v>
      </c>
      <c r="AD41" s="137" t="s">
        <v>417</v>
      </c>
      <c r="AE41" s="71">
        <f>VLOOKUP(AC41,'[2]Listing StationsAspe_SIE_WAMAco'!$A$1:$A$2238,1,)</f>
        <v>4003650</v>
      </c>
      <c r="AF41" s="71" t="s">
        <v>230</v>
      </c>
      <c r="AG41" s="137" t="s">
        <v>431</v>
      </c>
      <c r="AH41" s="145"/>
    </row>
    <row r="42" spans="1:34" ht="12.75" x14ac:dyDescent="0.25">
      <c r="A42" s="74" t="s">
        <v>108</v>
      </c>
      <c r="B42" s="72" t="s">
        <v>360</v>
      </c>
      <c r="C42" s="72" t="s">
        <v>361</v>
      </c>
      <c r="D42" s="72" t="s">
        <v>693</v>
      </c>
      <c r="E42" s="72">
        <v>1</v>
      </c>
      <c r="F42" s="74" t="s">
        <v>547</v>
      </c>
      <c r="G42" s="86">
        <v>46192</v>
      </c>
      <c r="H42" s="72" t="s">
        <v>475</v>
      </c>
      <c r="I42" s="72" t="s">
        <v>464</v>
      </c>
      <c r="J42" s="72" t="s">
        <v>389</v>
      </c>
      <c r="K42" s="72">
        <v>1</v>
      </c>
      <c r="L42" s="72">
        <v>1</v>
      </c>
      <c r="M42" s="72"/>
      <c r="N42" s="72"/>
      <c r="O42" s="72"/>
      <c r="P42" s="72"/>
      <c r="Q42" s="72"/>
      <c r="R42" s="72">
        <v>1</v>
      </c>
      <c r="S42" s="72"/>
      <c r="T42" s="72"/>
      <c r="U42" s="72"/>
      <c r="V42" s="72"/>
      <c r="W42" s="72">
        <v>1</v>
      </c>
      <c r="X42" s="72">
        <v>1</v>
      </c>
      <c r="Y42" s="72">
        <v>126</v>
      </c>
      <c r="Z42" s="129">
        <v>825684.3</v>
      </c>
      <c r="AA42" s="129">
        <v>6471622.3200000003</v>
      </c>
      <c r="AB42" s="74">
        <v>1039</v>
      </c>
      <c r="AC42" s="73">
        <f>VLOOKUP(AB42,[1]Prog_annuel_RSPP_2026_2008!$A$1:$B$169,2,)</f>
        <v>6830022</v>
      </c>
      <c r="AD42" s="140" t="s">
        <v>417</v>
      </c>
      <c r="AE42" s="71">
        <f>VLOOKUP(AC42,'[2]Listing StationsAspe_SIE_WAMAco'!$A$1:$A$2238,1,)</f>
        <v>6830022</v>
      </c>
      <c r="AF42" s="72" t="s">
        <v>230</v>
      </c>
      <c r="AG42" s="140" t="s">
        <v>362</v>
      </c>
      <c r="AH42" s="143"/>
    </row>
    <row r="43" spans="1:34" ht="12.75" x14ac:dyDescent="0.25">
      <c r="A43" s="74" t="s">
        <v>108</v>
      </c>
      <c r="B43" s="72" t="s">
        <v>360</v>
      </c>
      <c r="C43" s="72" t="s">
        <v>444</v>
      </c>
      <c r="D43" s="72" t="s">
        <v>694</v>
      </c>
      <c r="E43" s="72">
        <v>2</v>
      </c>
      <c r="F43" s="74" t="s">
        <v>547</v>
      </c>
      <c r="G43" s="86">
        <v>46192</v>
      </c>
      <c r="H43" s="72" t="s">
        <v>695</v>
      </c>
      <c r="I43" s="72" t="s">
        <v>464</v>
      </c>
      <c r="J43" s="72" t="s">
        <v>389</v>
      </c>
      <c r="K43" s="72">
        <v>1</v>
      </c>
      <c r="L43" s="72">
        <v>1</v>
      </c>
      <c r="M43" s="72"/>
      <c r="N43" s="72"/>
      <c r="O43" s="72"/>
      <c r="P43" s="72"/>
      <c r="Q43" s="72"/>
      <c r="R43" s="72">
        <v>1</v>
      </c>
      <c r="S43" s="72"/>
      <c r="T43" s="72"/>
      <c r="U43" s="72"/>
      <c r="V43" s="72"/>
      <c r="W43" s="72">
        <v>1</v>
      </c>
      <c r="X43" s="72">
        <v>1</v>
      </c>
      <c r="Y43" s="72">
        <v>126</v>
      </c>
      <c r="Z43" s="129">
        <v>825684.3</v>
      </c>
      <c r="AA43" s="129">
        <v>6471622.3200000003</v>
      </c>
      <c r="AB43" s="72"/>
      <c r="AC43" s="73" t="s">
        <v>594</v>
      </c>
      <c r="AD43" s="140" t="s">
        <v>417</v>
      </c>
      <c r="AE43" s="71" t="str">
        <f>VLOOKUP(AC43,'[2]Listing StationsAspe_SIE_WAMAco'!$A$1:$A$2238,1,)</f>
        <v>a082664700</v>
      </c>
      <c r="AF43" s="72" t="s">
        <v>230</v>
      </c>
      <c r="AG43" s="140" t="s">
        <v>362</v>
      </c>
      <c r="AH43" s="138"/>
    </row>
    <row r="44" spans="1:34" s="144" customFormat="1" ht="12.75" x14ac:dyDescent="0.25">
      <c r="A44" s="75" t="s">
        <v>104</v>
      </c>
      <c r="B44" s="136" t="s">
        <v>105</v>
      </c>
      <c r="C44" s="136" t="s">
        <v>105</v>
      </c>
      <c r="D44" s="87" t="s">
        <v>105</v>
      </c>
      <c r="E44" s="136">
        <v>1</v>
      </c>
      <c r="F44" s="75" t="s">
        <v>494</v>
      </c>
      <c r="G44" s="87">
        <v>46195</v>
      </c>
      <c r="H44" s="136" t="s">
        <v>484</v>
      </c>
      <c r="I44" s="136"/>
      <c r="J44" s="136"/>
      <c r="K44" s="136">
        <v>1</v>
      </c>
      <c r="L44" s="136">
        <v>1</v>
      </c>
      <c r="M44" s="136"/>
      <c r="N44" s="136"/>
      <c r="O44" s="136"/>
      <c r="P44" s="136"/>
      <c r="Q44" s="136"/>
      <c r="R44" s="136">
        <v>1</v>
      </c>
      <c r="S44" s="136"/>
      <c r="T44" s="136"/>
      <c r="U44" s="136"/>
      <c r="V44" s="136"/>
      <c r="W44" s="136">
        <v>1</v>
      </c>
      <c r="X44" s="136">
        <v>1</v>
      </c>
      <c r="Y44" s="136"/>
      <c r="Z44" s="141"/>
      <c r="AA44" s="141"/>
      <c r="AB44" s="75"/>
      <c r="AC44" s="73" t="e">
        <f>VLOOKUP(AB44,[1]Prog_annuel_RSPP_2026_2008!$A$1:$B$169,2,)</f>
        <v>#N/A</v>
      </c>
      <c r="AD44" s="142" t="s">
        <v>418</v>
      </c>
      <c r="AE44" s="71" t="e">
        <f>VLOOKUP(AC44,'[2]Listing StationsAspe_SIE_WAMAco'!$A$1:$A$2238,1,)</f>
        <v>#N/A</v>
      </c>
      <c r="AF44" s="136" t="s">
        <v>230</v>
      </c>
      <c r="AG44" s="142"/>
      <c r="AH44" s="136"/>
    </row>
    <row r="45" spans="1:34" s="144" customFormat="1" ht="12.75" x14ac:dyDescent="0.25">
      <c r="A45" s="69" t="s">
        <v>67</v>
      </c>
      <c r="B45" s="71" t="s">
        <v>68</v>
      </c>
      <c r="C45" s="71" t="s">
        <v>69</v>
      </c>
      <c r="D45" s="85" t="s">
        <v>696</v>
      </c>
      <c r="E45" s="71">
        <v>1</v>
      </c>
      <c r="F45" s="69" t="s">
        <v>399</v>
      </c>
      <c r="G45" s="85">
        <v>46196</v>
      </c>
      <c r="H45" s="71" t="s">
        <v>699</v>
      </c>
      <c r="I45" s="71" t="s">
        <v>462</v>
      </c>
      <c r="J45" s="71" t="s">
        <v>391</v>
      </c>
      <c r="K45" s="71">
        <v>1</v>
      </c>
      <c r="L45" s="71">
        <v>1</v>
      </c>
      <c r="M45" s="71"/>
      <c r="N45" s="71"/>
      <c r="O45" s="71">
        <v>1</v>
      </c>
      <c r="P45" s="71"/>
      <c r="Q45" s="71">
        <v>1</v>
      </c>
      <c r="R45" s="71">
        <v>1</v>
      </c>
      <c r="S45" s="71"/>
      <c r="T45" s="71"/>
      <c r="U45" s="71"/>
      <c r="V45" s="71"/>
      <c r="W45" s="71">
        <v>1</v>
      </c>
      <c r="X45" s="71">
        <v>1</v>
      </c>
      <c r="Y45" s="71">
        <v>100</v>
      </c>
      <c r="Z45" s="128">
        <v>813454.26</v>
      </c>
      <c r="AA45" s="128">
        <v>6500237.2000000002</v>
      </c>
      <c r="AB45" s="69">
        <v>128</v>
      </c>
      <c r="AC45" s="73">
        <f>VLOOKUP(AB45,[1]Prog_annuel_RSPP_2026_2008!$A$1:$B$169,2,)</f>
        <v>4406002</v>
      </c>
      <c r="AD45" s="137" t="s">
        <v>417</v>
      </c>
      <c r="AE45" s="71">
        <f>VLOOKUP(AC45,'[2]Listing StationsAspe_SIE_WAMAco'!$A$1:$A$2238,1,)</f>
        <v>4406002</v>
      </c>
      <c r="AF45" s="71" t="s">
        <v>230</v>
      </c>
      <c r="AG45" s="137">
        <v>4420247</v>
      </c>
      <c r="AH45" s="71"/>
    </row>
    <row r="46" spans="1:34" ht="12.75" x14ac:dyDescent="0.25">
      <c r="A46" s="69" t="s">
        <v>67</v>
      </c>
      <c r="B46" s="71" t="s">
        <v>75</v>
      </c>
      <c r="C46" s="71" t="s">
        <v>457</v>
      </c>
      <c r="D46" s="85" t="s">
        <v>697</v>
      </c>
      <c r="E46" s="71">
        <v>2</v>
      </c>
      <c r="F46" s="69" t="s">
        <v>399</v>
      </c>
      <c r="G46" s="85">
        <v>46196</v>
      </c>
      <c r="H46" s="71" t="s">
        <v>533</v>
      </c>
      <c r="I46" s="71" t="s">
        <v>462</v>
      </c>
      <c r="J46" s="71" t="s">
        <v>391</v>
      </c>
      <c r="K46" s="71">
        <v>1</v>
      </c>
      <c r="L46" s="71">
        <v>1</v>
      </c>
      <c r="M46" s="71"/>
      <c r="N46" s="71"/>
      <c r="O46" s="71">
        <v>1</v>
      </c>
      <c r="P46" s="71"/>
      <c r="Q46" s="71">
        <v>1</v>
      </c>
      <c r="R46" s="71">
        <v>1</v>
      </c>
      <c r="S46" s="71"/>
      <c r="T46" s="71"/>
      <c r="U46" s="71"/>
      <c r="V46" s="71"/>
      <c r="W46" s="71">
        <v>1</v>
      </c>
      <c r="X46" s="71">
        <v>1</v>
      </c>
      <c r="Y46" s="71">
        <v>100</v>
      </c>
      <c r="Z46" s="128">
        <v>811632</v>
      </c>
      <c r="AA46" s="128">
        <v>6503632</v>
      </c>
      <c r="AB46" s="69">
        <v>130</v>
      </c>
      <c r="AC46" s="73">
        <f>VLOOKUP(AB46,[1]Prog_annuel_RSPP_2026_2008!$A$1:$B$169,2,)</f>
        <v>4406004</v>
      </c>
      <c r="AD46" s="137" t="s">
        <v>417</v>
      </c>
      <c r="AE46" s="71">
        <f>VLOOKUP(AC46,'[2]Listing StationsAspe_SIE_WAMAco'!$A$1:$A$2238,1,)</f>
        <v>4406004</v>
      </c>
      <c r="AF46" s="71" t="s">
        <v>230</v>
      </c>
      <c r="AG46" s="137"/>
      <c r="AH46" s="71"/>
    </row>
    <row r="47" spans="1:34" ht="12.75" x14ac:dyDescent="0.25">
      <c r="A47" s="69" t="s">
        <v>67</v>
      </c>
      <c r="B47" s="71" t="s">
        <v>75</v>
      </c>
      <c r="C47" s="85" t="s">
        <v>453</v>
      </c>
      <c r="D47" s="85" t="s">
        <v>698</v>
      </c>
      <c r="E47" s="71">
        <v>3</v>
      </c>
      <c r="F47" s="69" t="s">
        <v>399</v>
      </c>
      <c r="G47" s="85">
        <v>46196</v>
      </c>
      <c r="H47" s="71" t="s">
        <v>534</v>
      </c>
      <c r="I47" s="71" t="s">
        <v>535</v>
      </c>
      <c r="J47" s="71" t="s">
        <v>391</v>
      </c>
      <c r="K47" s="71">
        <v>1</v>
      </c>
      <c r="L47" s="71">
        <v>1</v>
      </c>
      <c r="M47" s="71"/>
      <c r="N47" s="71"/>
      <c r="O47" s="71">
        <v>1</v>
      </c>
      <c r="P47" s="71"/>
      <c r="Q47" s="71">
        <v>1</v>
      </c>
      <c r="R47" s="71">
        <v>1</v>
      </c>
      <c r="S47" s="71"/>
      <c r="T47" s="71"/>
      <c r="U47" s="71"/>
      <c r="V47" s="71"/>
      <c r="W47" s="71">
        <v>1</v>
      </c>
      <c r="X47" s="71">
        <v>1</v>
      </c>
      <c r="Y47" s="71">
        <v>100</v>
      </c>
      <c r="Z47" s="128">
        <v>803493</v>
      </c>
      <c r="AA47" s="128">
        <v>6499509</v>
      </c>
      <c r="AB47" s="69">
        <v>131</v>
      </c>
      <c r="AC47" s="73">
        <f>VLOOKUP(AB47,[1]Prog_annuel_RSPP_2026_2008!$A$1:$B$169,2,)</f>
        <v>4009100</v>
      </c>
      <c r="AD47" s="137" t="s">
        <v>417</v>
      </c>
      <c r="AE47" s="71">
        <f>VLOOKUP(AC47,'[2]Listing StationsAspe_SIE_WAMAco'!$A$1:$A$2238,1,)</f>
        <v>4009100</v>
      </c>
      <c r="AF47" s="71" t="s">
        <v>230</v>
      </c>
      <c r="AG47" s="137"/>
      <c r="AH47" s="71"/>
    </row>
    <row r="48" spans="1:34" ht="12.75" x14ac:dyDescent="0.25">
      <c r="A48" s="74" t="s">
        <v>94</v>
      </c>
      <c r="B48" s="72" t="s">
        <v>95</v>
      </c>
      <c r="C48" s="72" t="s">
        <v>96</v>
      </c>
      <c r="D48" s="86" t="s">
        <v>700</v>
      </c>
      <c r="E48" s="72">
        <v>1</v>
      </c>
      <c r="F48" s="74" t="s">
        <v>399</v>
      </c>
      <c r="G48" s="86">
        <v>46197</v>
      </c>
      <c r="H48" s="72" t="s">
        <v>384</v>
      </c>
      <c r="I48" s="72" t="s">
        <v>354</v>
      </c>
      <c r="J48" s="72" t="s">
        <v>389</v>
      </c>
      <c r="K48" s="72">
        <v>1</v>
      </c>
      <c r="L48" s="72">
        <v>1</v>
      </c>
      <c r="M48" s="72"/>
      <c r="N48" s="72"/>
      <c r="O48" s="72"/>
      <c r="P48" s="72">
        <v>1</v>
      </c>
      <c r="Q48" s="72"/>
      <c r="R48" s="72">
        <v>1</v>
      </c>
      <c r="S48" s="72"/>
      <c r="T48" s="72"/>
      <c r="U48" s="72"/>
      <c r="V48" s="72"/>
      <c r="W48" s="72">
        <v>1</v>
      </c>
      <c r="X48" s="72">
        <v>1</v>
      </c>
      <c r="Y48" s="72">
        <v>142</v>
      </c>
      <c r="Z48" s="129">
        <v>834315</v>
      </c>
      <c r="AA48" s="129">
        <v>6480898</v>
      </c>
      <c r="AB48" s="74">
        <v>138</v>
      </c>
      <c r="AC48" s="73">
        <f>VLOOKUP(AB48,[1]Prog_annuel_RSPP_2026_2008!$A$1:$B$169,2,)</f>
        <v>6850130</v>
      </c>
      <c r="AD48" s="140" t="s">
        <v>417</v>
      </c>
      <c r="AE48" s="71">
        <f>VLOOKUP(AC48,'[2]Listing StationsAspe_SIE_WAMAco'!$A$1:$A$2238,1,)</f>
        <v>6850130</v>
      </c>
      <c r="AF48" s="72" t="s">
        <v>230</v>
      </c>
      <c r="AG48" s="140">
        <v>6420042</v>
      </c>
      <c r="AH48" s="143"/>
    </row>
    <row r="49" spans="1:34" s="144" customFormat="1" ht="12.75" x14ac:dyDescent="0.25">
      <c r="A49" s="74" t="s">
        <v>94</v>
      </c>
      <c r="B49" s="72" t="s">
        <v>98</v>
      </c>
      <c r="C49" s="72" t="s">
        <v>96</v>
      </c>
      <c r="D49" s="72" t="s">
        <v>701</v>
      </c>
      <c r="E49" s="72">
        <v>2</v>
      </c>
      <c r="F49" s="74" t="s">
        <v>547</v>
      </c>
      <c r="G49" s="86">
        <v>46197</v>
      </c>
      <c r="H49" s="72" t="s">
        <v>570</v>
      </c>
      <c r="I49" s="72" t="s">
        <v>354</v>
      </c>
      <c r="J49" s="72" t="s">
        <v>389</v>
      </c>
      <c r="K49" s="72">
        <v>1</v>
      </c>
      <c r="L49" s="72">
        <v>1</v>
      </c>
      <c r="M49" s="72"/>
      <c r="N49" s="72"/>
      <c r="O49" s="72"/>
      <c r="P49" s="72">
        <v>1</v>
      </c>
      <c r="Q49" s="72"/>
      <c r="R49" s="72">
        <v>1</v>
      </c>
      <c r="S49" s="72"/>
      <c r="T49" s="72"/>
      <c r="U49" s="72"/>
      <c r="V49" s="72"/>
      <c r="W49" s="72">
        <v>1</v>
      </c>
      <c r="X49" s="72">
        <v>1</v>
      </c>
      <c r="Y49" s="72">
        <v>142</v>
      </c>
      <c r="Z49" s="129">
        <v>834150</v>
      </c>
      <c r="AA49" s="129">
        <v>6480963</v>
      </c>
      <c r="AB49" s="74">
        <v>1042</v>
      </c>
      <c r="AC49" s="73">
        <f>VLOOKUP(AB49,[1]Prog_annuel_RSPP_2026_2008!$A$1:$B$169,2,)</f>
        <v>6821175</v>
      </c>
      <c r="AD49" s="140" t="s">
        <v>417</v>
      </c>
      <c r="AE49" s="71">
        <f>VLOOKUP(AC49,'[2]Listing StationsAspe_SIE_WAMAco'!$A$1:$A$2238,1,)</f>
        <v>6821175</v>
      </c>
      <c r="AF49" s="72" t="s">
        <v>230</v>
      </c>
      <c r="AG49" s="140" t="s">
        <v>459</v>
      </c>
      <c r="AH49" s="143"/>
    </row>
    <row r="50" spans="1:34" s="144" customFormat="1" ht="12.75" x14ac:dyDescent="0.25">
      <c r="A50" s="74" t="s">
        <v>94</v>
      </c>
      <c r="B50" s="72" t="s">
        <v>95</v>
      </c>
      <c r="C50" s="72" t="s">
        <v>96</v>
      </c>
      <c r="D50" s="72" t="s">
        <v>514</v>
      </c>
      <c r="E50" s="72">
        <v>3</v>
      </c>
      <c r="F50" s="74" t="s">
        <v>547</v>
      </c>
      <c r="G50" s="86">
        <v>46197</v>
      </c>
      <c r="H50" s="72" t="s">
        <v>571</v>
      </c>
      <c r="I50" s="72" t="s">
        <v>354</v>
      </c>
      <c r="J50" s="72" t="s">
        <v>389</v>
      </c>
      <c r="K50" s="72">
        <v>1</v>
      </c>
      <c r="L50" s="72">
        <v>1</v>
      </c>
      <c r="M50" s="72"/>
      <c r="N50" s="72"/>
      <c r="O50" s="72"/>
      <c r="P50" s="72">
        <v>1</v>
      </c>
      <c r="Q50" s="72"/>
      <c r="R50" s="72">
        <v>1</v>
      </c>
      <c r="S50" s="72"/>
      <c r="T50" s="72"/>
      <c r="U50" s="72"/>
      <c r="V50" s="72"/>
      <c r="W50" s="72">
        <v>1</v>
      </c>
      <c r="X50" s="72">
        <v>1</v>
      </c>
      <c r="Y50" s="72">
        <v>142</v>
      </c>
      <c r="Z50" s="129">
        <v>834127.72</v>
      </c>
      <c r="AA50" s="129">
        <v>6481006.8300000001</v>
      </c>
      <c r="AB50" s="72"/>
      <c r="AC50" s="73">
        <v>6821165</v>
      </c>
      <c r="AD50" s="140" t="s">
        <v>417</v>
      </c>
      <c r="AE50" s="71">
        <f>VLOOKUP(AC50,'[2]Listing StationsAspe_SIE_WAMAco'!$A$1:$A$2238,1,)</f>
        <v>6821165</v>
      </c>
      <c r="AF50" s="72" t="s">
        <v>230</v>
      </c>
      <c r="AG50" s="140" t="s">
        <v>423</v>
      </c>
      <c r="AH50" s="143"/>
    </row>
    <row r="51" spans="1:34" s="144" customFormat="1" ht="12.75" x14ac:dyDescent="0.25">
      <c r="A51" s="74" t="s">
        <v>94</v>
      </c>
      <c r="B51" s="72" t="s">
        <v>100</v>
      </c>
      <c r="C51" s="72" t="s">
        <v>101</v>
      </c>
      <c r="D51" s="86" t="s">
        <v>702</v>
      </c>
      <c r="E51" s="72">
        <v>4</v>
      </c>
      <c r="F51" s="74" t="s">
        <v>399</v>
      </c>
      <c r="G51" s="86">
        <v>46197</v>
      </c>
      <c r="H51" s="72" t="s">
        <v>572</v>
      </c>
      <c r="I51" s="72" t="s">
        <v>354</v>
      </c>
      <c r="J51" s="72" t="s">
        <v>389</v>
      </c>
      <c r="K51" s="72">
        <v>1</v>
      </c>
      <c r="L51" s="72">
        <v>1</v>
      </c>
      <c r="M51" s="72"/>
      <c r="N51" s="72"/>
      <c r="O51" s="72"/>
      <c r="P51" s="72">
        <v>1</v>
      </c>
      <c r="Q51" s="72"/>
      <c r="R51" s="72">
        <v>1</v>
      </c>
      <c r="S51" s="72"/>
      <c r="T51" s="72"/>
      <c r="U51" s="72"/>
      <c r="V51" s="72"/>
      <c r="W51" s="72">
        <v>1</v>
      </c>
      <c r="X51" s="72">
        <v>1</v>
      </c>
      <c r="Y51" s="72">
        <v>142</v>
      </c>
      <c r="Z51" s="129">
        <v>828712.78</v>
      </c>
      <c r="AA51" s="129">
        <v>6481375.71</v>
      </c>
      <c r="AB51" s="74">
        <v>61</v>
      </c>
      <c r="AC51" s="73">
        <f>VLOOKUP(AB51,[1]Prog_annuel_RSPP_2026_2008!$A$1:$B$169,2,)</f>
        <v>6820167</v>
      </c>
      <c r="AD51" s="140" t="s">
        <v>417</v>
      </c>
      <c r="AE51" s="71">
        <f>VLOOKUP(AC51,'[2]Listing StationsAspe_SIE_WAMAco'!$A$1:$A$2238,1,)</f>
        <v>6820167</v>
      </c>
      <c r="AF51" s="72" t="s">
        <v>230</v>
      </c>
      <c r="AG51" s="140">
        <v>6420037</v>
      </c>
      <c r="AH51" s="143"/>
    </row>
    <row r="52" spans="1:34" s="144" customFormat="1" ht="12.75" x14ac:dyDescent="0.25">
      <c r="A52" s="69" t="s">
        <v>79</v>
      </c>
      <c r="B52" s="71" t="s">
        <v>80</v>
      </c>
      <c r="C52" s="71" t="s">
        <v>81</v>
      </c>
      <c r="D52" s="85" t="s">
        <v>703</v>
      </c>
      <c r="E52" s="71">
        <v>1</v>
      </c>
      <c r="F52" s="69" t="s">
        <v>399</v>
      </c>
      <c r="G52" s="85">
        <v>46198</v>
      </c>
      <c r="H52" s="71" t="s">
        <v>573</v>
      </c>
      <c r="I52" s="71" t="s">
        <v>84</v>
      </c>
      <c r="J52" s="71" t="s">
        <v>388</v>
      </c>
      <c r="K52" s="71">
        <v>1</v>
      </c>
      <c r="L52" s="71">
        <v>1</v>
      </c>
      <c r="M52" s="71">
        <v>1</v>
      </c>
      <c r="N52" s="71"/>
      <c r="O52" s="71"/>
      <c r="P52" s="71"/>
      <c r="Q52" s="71"/>
      <c r="R52" s="71">
        <v>1</v>
      </c>
      <c r="S52" s="71"/>
      <c r="T52" s="71"/>
      <c r="U52" s="71"/>
      <c r="V52" s="71"/>
      <c r="W52" s="71">
        <v>1</v>
      </c>
      <c r="X52" s="71">
        <v>1</v>
      </c>
      <c r="Y52" s="71">
        <v>102</v>
      </c>
      <c r="Z52" s="128">
        <v>811415.74</v>
      </c>
      <c r="AA52" s="128">
        <v>6471455.2400000002</v>
      </c>
      <c r="AB52" s="69">
        <v>1035</v>
      </c>
      <c r="AC52" s="73" t="str">
        <f>VLOOKUP(AB52,[1]Prog_annuel_RSPP_2026_2008!$A$1:$B$169,2,)</f>
        <v>04405057</v>
      </c>
      <c r="AD52" s="137" t="s">
        <v>417</v>
      </c>
      <c r="AE52" s="71" t="e">
        <f>VLOOKUP(AC52,'[2]Listing StationsAspe_SIE_WAMAco'!$A$1:$A$2238,1,)</f>
        <v>#N/A</v>
      </c>
      <c r="AF52" s="71" t="s">
        <v>230</v>
      </c>
      <c r="AG52" s="137">
        <v>4420028</v>
      </c>
      <c r="AH52" s="71"/>
    </row>
    <row r="53" spans="1:34" ht="12.75" x14ac:dyDescent="0.25">
      <c r="A53" s="69" t="s">
        <v>79</v>
      </c>
      <c r="B53" s="71" t="s">
        <v>80</v>
      </c>
      <c r="C53" s="71" t="s">
        <v>86</v>
      </c>
      <c r="D53" s="85" t="s">
        <v>704</v>
      </c>
      <c r="E53" s="71">
        <v>2</v>
      </c>
      <c r="F53" s="69" t="s">
        <v>399</v>
      </c>
      <c r="G53" s="85">
        <v>46198</v>
      </c>
      <c r="H53" s="71" t="s">
        <v>574</v>
      </c>
      <c r="I53" s="71" t="s">
        <v>84</v>
      </c>
      <c r="J53" s="71" t="s">
        <v>388</v>
      </c>
      <c r="K53" s="71">
        <v>1</v>
      </c>
      <c r="L53" s="71">
        <v>1</v>
      </c>
      <c r="M53" s="71">
        <v>1</v>
      </c>
      <c r="N53" s="71"/>
      <c r="O53" s="71"/>
      <c r="P53" s="71"/>
      <c r="Q53" s="71"/>
      <c r="R53" s="71">
        <v>1</v>
      </c>
      <c r="S53" s="71"/>
      <c r="T53" s="71"/>
      <c r="U53" s="71"/>
      <c r="V53" s="71"/>
      <c r="W53" s="71">
        <v>1</v>
      </c>
      <c r="X53" s="71">
        <v>1</v>
      </c>
      <c r="Y53" s="71">
        <v>102</v>
      </c>
      <c r="Z53" s="128">
        <v>807690.47</v>
      </c>
      <c r="AA53" s="128">
        <v>6468679.5300000003</v>
      </c>
      <c r="AB53" s="69">
        <v>60</v>
      </c>
      <c r="AC53" s="73">
        <f>VLOOKUP(AB53,[1]Prog_annuel_RSPP_2026_2008!$A$1:$B$169,2,)</f>
        <v>4004520</v>
      </c>
      <c r="AD53" s="137" t="s">
        <v>417</v>
      </c>
      <c r="AE53" s="71">
        <f>VLOOKUP(AC53,'[2]Listing StationsAspe_SIE_WAMAco'!$A$1:$A$2238,1,)</f>
        <v>4004520</v>
      </c>
      <c r="AF53" s="71" t="s">
        <v>230</v>
      </c>
      <c r="AG53" s="137">
        <v>4420286</v>
      </c>
      <c r="AH53" s="71"/>
    </row>
    <row r="54" spans="1:34" ht="12.75" x14ac:dyDescent="0.25">
      <c r="A54" s="74" t="s">
        <v>30</v>
      </c>
      <c r="B54" s="72" t="s">
        <v>58</v>
      </c>
      <c r="C54" s="72" t="s">
        <v>251</v>
      </c>
      <c r="D54" s="86" t="s">
        <v>678</v>
      </c>
      <c r="E54" s="72">
        <v>1</v>
      </c>
      <c r="F54" s="74" t="s">
        <v>399</v>
      </c>
      <c r="G54" s="86">
        <v>46199</v>
      </c>
      <c r="H54" s="72" t="s">
        <v>381</v>
      </c>
      <c r="I54" s="72" t="s">
        <v>353</v>
      </c>
      <c r="J54" s="72" t="s">
        <v>477</v>
      </c>
      <c r="K54" s="72">
        <v>1</v>
      </c>
      <c r="L54" s="72">
        <v>1</v>
      </c>
      <c r="M54" s="72"/>
      <c r="N54" s="72"/>
      <c r="O54" s="72"/>
      <c r="P54" s="72"/>
      <c r="Q54" s="72"/>
      <c r="R54" s="72">
        <v>1</v>
      </c>
      <c r="S54" s="72"/>
      <c r="T54" s="72"/>
      <c r="U54" s="72"/>
      <c r="V54" s="72"/>
      <c r="W54" s="72">
        <v>1</v>
      </c>
      <c r="X54" s="72">
        <v>1</v>
      </c>
      <c r="Y54" s="72">
        <v>202</v>
      </c>
      <c r="Z54" s="129">
        <v>765716.52</v>
      </c>
      <c r="AA54" s="129">
        <v>6559395.0599999996</v>
      </c>
      <c r="AB54" s="74">
        <v>105</v>
      </c>
      <c r="AC54" s="73">
        <f>VLOOKUP(AB54,[1]Prog_annuel_RSPP_2026_2008!$A$1:$B$169,2,)</f>
        <v>4410004</v>
      </c>
      <c r="AD54" s="140" t="s">
        <v>417</v>
      </c>
      <c r="AE54" s="71">
        <f>VLOOKUP(AC54,'[2]Listing StationsAspe_SIE_WAMAco'!$A$1:$A$2238,1,)</f>
        <v>4410004</v>
      </c>
      <c r="AF54" s="72" t="s">
        <v>230</v>
      </c>
      <c r="AG54" s="140">
        <v>4420413</v>
      </c>
      <c r="AH54" s="143"/>
    </row>
    <row r="55" spans="1:34" s="144" customFormat="1" ht="12.75" x14ac:dyDescent="0.25">
      <c r="A55" s="74" t="s">
        <v>30</v>
      </c>
      <c r="B55" s="72" t="s">
        <v>58</v>
      </c>
      <c r="C55" s="72" t="s">
        <v>251</v>
      </c>
      <c r="D55" s="86" t="s">
        <v>615</v>
      </c>
      <c r="E55" s="72">
        <v>2</v>
      </c>
      <c r="F55" s="74" t="s">
        <v>382</v>
      </c>
      <c r="G55" s="86">
        <v>46199</v>
      </c>
      <c r="H55" s="72" t="s">
        <v>562</v>
      </c>
      <c r="I55" s="72" t="s">
        <v>353</v>
      </c>
      <c r="J55" s="72" t="s">
        <v>477</v>
      </c>
      <c r="K55" s="72">
        <v>1</v>
      </c>
      <c r="L55" s="72">
        <v>1</v>
      </c>
      <c r="M55" s="72"/>
      <c r="N55" s="72"/>
      <c r="O55" s="72"/>
      <c r="P55" s="72"/>
      <c r="Q55" s="72"/>
      <c r="R55" s="72">
        <v>1</v>
      </c>
      <c r="S55" s="72"/>
      <c r="T55" s="72"/>
      <c r="U55" s="72"/>
      <c r="V55" s="72"/>
      <c r="W55" s="72">
        <v>1</v>
      </c>
      <c r="X55" s="72">
        <v>1</v>
      </c>
      <c r="Y55" s="72">
        <v>202</v>
      </c>
      <c r="Z55" s="129">
        <v>767140</v>
      </c>
      <c r="AA55" s="129">
        <v>6559945.5</v>
      </c>
      <c r="AB55" s="72"/>
      <c r="AC55" s="73">
        <v>4410062</v>
      </c>
      <c r="AD55" s="72" t="s">
        <v>417</v>
      </c>
      <c r="AE55" s="71">
        <f>VLOOKUP(AC55,'[2]Listing StationsAspe_SIE_WAMAco'!$A$1:$A$2238,1,)</f>
        <v>4410062</v>
      </c>
      <c r="AF55" s="72" t="s">
        <v>230</v>
      </c>
      <c r="AG55" s="140" t="s">
        <v>416</v>
      </c>
      <c r="AH55" s="143"/>
    </row>
    <row r="56" spans="1:34" s="144" customFormat="1" ht="12.75" x14ac:dyDescent="0.25">
      <c r="A56" s="75" t="s">
        <v>104</v>
      </c>
      <c r="B56" s="136" t="s">
        <v>105</v>
      </c>
      <c r="C56" s="136" t="s">
        <v>105</v>
      </c>
      <c r="D56" s="87" t="s">
        <v>105</v>
      </c>
      <c r="E56" s="136">
        <v>1</v>
      </c>
      <c r="F56" s="75" t="s">
        <v>494</v>
      </c>
      <c r="G56" s="87">
        <v>46202</v>
      </c>
      <c r="H56" s="136" t="s">
        <v>484</v>
      </c>
      <c r="I56" s="136"/>
      <c r="J56" s="136"/>
      <c r="K56" s="136">
        <v>1</v>
      </c>
      <c r="L56" s="136">
        <v>1</v>
      </c>
      <c r="M56" s="136"/>
      <c r="N56" s="136"/>
      <c r="O56" s="136"/>
      <c r="P56" s="136"/>
      <c r="Q56" s="136"/>
      <c r="R56" s="136">
        <v>1</v>
      </c>
      <c r="S56" s="136"/>
      <c r="T56" s="136"/>
      <c r="U56" s="136"/>
      <c r="V56" s="136"/>
      <c r="W56" s="136">
        <v>1</v>
      </c>
      <c r="X56" s="136">
        <v>1</v>
      </c>
      <c r="Y56" s="136"/>
      <c r="Z56" s="141"/>
      <c r="AA56" s="141"/>
      <c r="AB56" s="75"/>
      <c r="AC56" s="73" t="e">
        <f>VLOOKUP(AB56,[1]Prog_annuel_RSPP_2026_2008!$A$1:$B$169,2,)</f>
        <v>#N/A</v>
      </c>
      <c r="AD56" s="142" t="s">
        <v>418</v>
      </c>
      <c r="AE56" s="71" t="e">
        <f>VLOOKUP(AC56,'[2]Listing StationsAspe_SIE_WAMAco'!$A$1:$A$2238,1,)</f>
        <v>#N/A</v>
      </c>
      <c r="AF56" s="136" t="s">
        <v>230</v>
      </c>
      <c r="AG56" s="142"/>
      <c r="AH56" s="136"/>
    </row>
    <row r="57" spans="1:34" ht="12.75" x14ac:dyDescent="0.25">
      <c r="A57" s="69" t="s">
        <v>60</v>
      </c>
      <c r="B57" s="71" t="s">
        <v>61</v>
      </c>
      <c r="C57" s="71" t="s">
        <v>335</v>
      </c>
      <c r="D57" s="71" t="s">
        <v>329</v>
      </c>
      <c r="E57" s="71">
        <v>2</v>
      </c>
      <c r="F57" s="69" t="s">
        <v>23</v>
      </c>
      <c r="G57" s="85">
        <v>46203</v>
      </c>
      <c r="H57" s="71" t="s">
        <v>542</v>
      </c>
      <c r="I57" s="71" t="s">
        <v>65</v>
      </c>
      <c r="J57" s="71" t="s">
        <v>392</v>
      </c>
      <c r="K57" s="71">
        <v>1</v>
      </c>
      <c r="L57" s="71">
        <v>1</v>
      </c>
      <c r="M57" s="71"/>
      <c r="N57" s="71">
        <v>1</v>
      </c>
      <c r="O57" s="71">
        <v>1</v>
      </c>
      <c r="P57" s="71"/>
      <c r="Q57" s="71"/>
      <c r="R57" s="71">
        <v>1</v>
      </c>
      <c r="S57" s="71"/>
      <c r="T57" s="71"/>
      <c r="U57" s="71"/>
      <c r="V57" s="71"/>
      <c r="W57" s="71">
        <v>1</v>
      </c>
      <c r="X57" s="71">
        <v>1</v>
      </c>
      <c r="Y57" s="71">
        <v>136</v>
      </c>
      <c r="Z57" s="128">
        <v>823767.09</v>
      </c>
      <c r="AA57" s="128">
        <v>6484525.1299999999</v>
      </c>
      <c r="AB57" s="71"/>
      <c r="AC57" s="73">
        <v>6820149</v>
      </c>
      <c r="AD57" s="137" t="s">
        <v>417</v>
      </c>
      <c r="AE57" s="71">
        <f>VLOOKUP(AC57,'[2]Listing StationsAspe_SIE_WAMAco'!$A$1:$A$2238,1,)</f>
        <v>6820149</v>
      </c>
      <c r="AF57" s="71" t="s">
        <v>230</v>
      </c>
      <c r="AG57" s="137" t="s">
        <v>422</v>
      </c>
      <c r="AH57" s="71"/>
    </row>
    <row r="58" spans="1:34" ht="12.75" x14ac:dyDescent="0.25">
      <c r="A58" s="69" t="s">
        <v>60</v>
      </c>
      <c r="B58" s="71" t="s">
        <v>61</v>
      </c>
      <c r="C58" s="71" t="s">
        <v>335</v>
      </c>
      <c r="D58" s="71" t="s">
        <v>706</v>
      </c>
      <c r="E58" s="71">
        <v>3</v>
      </c>
      <c r="F58" s="69" t="s">
        <v>399</v>
      </c>
      <c r="G58" s="85">
        <v>46203</v>
      </c>
      <c r="H58" s="71" t="s">
        <v>576</v>
      </c>
      <c r="I58" s="71" t="s">
        <v>65</v>
      </c>
      <c r="J58" s="71" t="s">
        <v>392</v>
      </c>
      <c r="K58" s="71">
        <v>1</v>
      </c>
      <c r="L58" s="71">
        <v>1</v>
      </c>
      <c r="M58" s="71"/>
      <c r="N58" s="71">
        <v>1</v>
      </c>
      <c r="O58" s="71">
        <v>1</v>
      </c>
      <c r="P58" s="71"/>
      <c r="Q58" s="71"/>
      <c r="R58" s="71">
        <v>1</v>
      </c>
      <c r="S58" s="71"/>
      <c r="T58" s="71"/>
      <c r="U58" s="71"/>
      <c r="V58" s="71"/>
      <c r="W58" s="71">
        <v>1</v>
      </c>
      <c r="X58" s="71">
        <v>1</v>
      </c>
      <c r="Y58" s="71">
        <v>136</v>
      </c>
      <c r="Z58" s="128">
        <v>823733.95</v>
      </c>
      <c r="AA58" s="128">
        <v>6485443.6100000003</v>
      </c>
      <c r="AB58" s="69">
        <v>239</v>
      </c>
      <c r="AC58" s="73">
        <f>VLOOKUP(AB58,[1]Prog_annuel_RSPP_2026_2008!$A$1:$B$169,2,)</f>
        <v>6819500</v>
      </c>
      <c r="AD58" s="137" t="s">
        <v>417</v>
      </c>
      <c r="AE58" s="71">
        <f>VLOOKUP(AC58,'[2]Listing StationsAspe_SIE_WAMAco'!$A$1:$A$2238,1,)</f>
        <v>6819500</v>
      </c>
      <c r="AF58" s="71" t="s">
        <v>230</v>
      </c>
      <c r="AG58" s="137" t="s">
        <v>421</v>
      </c>
      <c r="AH58" s="71"/>
    </row>
    <row r="59" spans="1:34" ht="12.75" x14ac:dyDescent="0.25">
      <c r="A59" s="69" t="s">
        <v>60</v>
      </c>
      <c r="B59" s="71" t="s">
        <v>61</v>
      </c>
      <c r="C59" s="71" t="s">
        <v>221</v>
      </c>
      <c r="D59" s="71" t="s">
        <v>474</v>
      </c>
      <c r="E59" s="71">
        <v>4</v>
      </c>
      <c r="F59" s="69" t="s">
        <v>23</v>
      </c>
      <c r="G59" s="85">
        <v>46203</v>
      </c>
      <c r="H59" s="71" t="s">
        <v>577</v>
      </c>
      <c r="I59" s="71" t="s">
        <v>65</v>
      </c>
      <c r="J59" s="71" t="s">
        <v>392</v>
      </c>
      <c r="K59" s="71">
        <v>1</v>
      </c>
      <c r="L59" s="71">
        <v>1</v>
      </c>
      <c r="M59" s="71"/>
      <c r="N59" s="71">
        <v>1</v>
      </c>
      <c r="O59" s="71">
        <v>1</v>
      </c>
      <c r="P59" s="71"/>
      <c r="Q59" s="71"/>
      <c r="R59" s="71">
        <v>1</v>
      </c>
      <c r="S59" s="71"/>
      <c r="T59" s="71"/>
      <c r="U59" s="71"/>
      <c r="V59" s="71"/>
      <c r="W59" s="71">
        <v>1</v>
      </c>
      <c r="X59" s="71">
        <v>1</v>
      </c>
      <c r="Y59" s="71">
        <v>136</v>
      </c>
      <c r="Z59" s="128">
        <v>823947.19</v>
      </c>
      <c r="AA59" s="128">
        <v>6487019.4100000001</v>
      </c>
      <c r="AB59" s="71"/>
      <c r="AC59" s="73">
        <v>6420121</v>
      </c>
      <c r="AD59" s="137" t="s">
        <v>417</v>
      </c>
      <c r="AE59" s="71">
        <f>VLOOKUP(AC59,'[2]Listing StationsAspe_SIE_WAMAco'!$A$1:$A$2238,1,)</f>
        <v>6420121</v>
      </c>
      <c r="AF59" s="71" t="s">
        <v>230</v>
      </c>
      <c r="AG59" s="137">
        <v>6420121</v>
      </c>
      <c r="AH59" s="71"/>
    </row>
    <row r="60" spans="1:34" ht="12.75" x14ac:dyDescent="0.25">
      <c r="A60" s="74" t="s">
        <v>182</v>
      </c>
      <c r="B60" s="72" t="s">
        <v>187</v>
      </c>
      <c r="C60" s="72" t="s">
        <v>343</v>
      </c>
      <c r="D60" s="86" t="s">
        <v>707</v>
      </c>
      <c r="E60" s="72"/>
      <c r="F60" s="74" t="s">
        <v>399</v>
      </c>
      <c r="G60" s="86">
        <v>46204</v>
      </c>
      <c r="H60" s="72" t="s">
        <v>712</v>
      </c>
      <c r="I60" s="72" t="s">
        <v>341</v>
      </c>
      <c r="J60" s="72" t="s">
        <v>393</v>
      </c>
      <c r="K60" s="72">
        <v>1</v>
      </c>
      <c r="L60" s="72">
        <v>1</v>
      </c>
      <c r="M60" s="72">
        <v>1</v>
      </c>
      <c r="N60" s="72"/>
      <c r="O60" s="72">
        <v>1</v>
      </c>
      <c r="P60" s="72">
        <v>1</v>
      </c>
      <c r="Q60" s="72"/>
      <c r="R60" s="72">
        <v>1</v>
      </c>
      <c r="S60" s="72"/>
      <c r="T60" s="72"/>
      <c r="U60" s="72"/>
      <c r="V60" s="72"/>
      <c r="W60" s="72">
        <v>1</v>
      </c>
      <c r="X60" s="72">
        <v>1</v>
      </c>
      <c r="Y60" s="72">
        <v>196</v>
      </c>
      <c r="Z60" s="129">
        <v>791359.33</v>
      </c>
      <c r="AA60" s="129">
        <v>6563088.0499999998</v>
      </c>
      <c r="AB60" s="74">
        <v>102</v>
      </c>
      <c r="AC60" s="73">
        <f>VLOOKUP(AB60,[1]Prog_annuel_RSPP_2026_2008!$A$1:$B$169,2,)</f>
        <v>4015190</v>
      </c>
      <c r="AD60" s="140" t="s">
        <v>417</v>
      </c>
      <c r="AE60" s="71">
        <f>VLOOKUP(AC60,'[2]Listing StationsAspe_SIE_WAMAco'!$A$1:$A$2238,1,)</f>
        <v>4015190</v>
      </c>
      <c r="AF60" s="72" t="s">
        <v>230</v>
      </c>
      <c r="AG60" s="140" t="s">
        <v>436</v>
      </c>
      <c r="AH60" s="143"/>
    </row>
    <row r="61" spans="1:34" ht="12.75" x14ac:dyDescent="0.25">
      <c r="A61" s="74" t="s">
        <v>189</v>
      </c>
      <c r="B61" s="72" t="s">
        <v>190</v>
      </c>
      <c r="C61" s="72" t="s">
        <v>192</v>
      </c>
      <c r="D61" s="86" t="s">
        <v>708</v>
      </c>
      <c r="E61" s="72"/>
      <c r="F61" s="74" t="s">
        <v>399</v>
      </c>
      <c r="G61" s="86">
        <v>46204</v>
      </c>
      <c r="H61" s="72" t="s">
        <v>711</v>
      </c>
      <c r="I61" s="72" t="s">
        <v>341</v>
      </c>
      <c r="J61" s="72" t="s">
        <v>393</v>
      </c>
      <c r="K61" s="72">
        <v>1</v>
      </c>
      <c r="L61" s="72">
        <v>1</v>
      </c>
      <c r="M61" s="72">
        <v>1</v>
      </c>
      <c r="N61" s="72"/>
      <c r="O61" s="72">
        <v>1</v>
      </c>
      <c r="P61" s="72">
        <v>1</v>
      </c>
      <c r="Q61" s="72"/>
      <c r="R61" s="72">
        <v>1</v>
      </c>
      <c r="S61" s="72"/>
      <c r="T61" s="72"/>
      <c r="U61" s="72"/>
      <c r="V61" s="72"/>
      <c r="W61" s="72">
        <v>1</v>
      </c>
      <c r="X61" s="72">
        <v>1</v>
      </c>
      <c r="Y61" s="72">
        <v>196</v>
      </c>
      <c r="Z61" s="129">
        <v>792952</v>
      </c>
      <c r="AA61" s="129">
        <v>6555187</v>
      </c>
      <c r="AB61" s="74">
        <v>91</v>
      </c>
      <c r="AC61" s="73">
        <f>VLOOKUP(AB61,[1]Prog_annuel_RSPP_2026_2008!$A$1:$B$169,2,)</f>
        <v>4014800</v>
      </c>
      <c r="AD61" s="140" t="s">
        <v>417</v>
      </c>
      <c r="AE61" s="71">
        <f>VLOOKUP(AC61,'[2]Listing StationsAspe_SIE_WAMAco'!$A$1:$A$2238,1,)</f>
        <v>4014800</v>
      </c>
      <c r="AF61" s="72" t="s">
        <v>230</v>
      </c>
      <c r="AG61" s="140" t="s">
        <v>709</v>
      </c>
      <c r="AH61" s="143"/>
    </row>
    <row r="62" spans="1:34" s="144" customFormat="1" ht="12.75" x14ac:dyDescent="0.25">
      <c r="A62" s="69" t="s">
        <v>114</v>
      </c>
      <c r="B62" s="71" t="s">
        <v>160</v>
      </c>
      <c r="C62" s="71" t="s">
        <v>486</v>
      </c>
      <c r="D62" s="71" t="s">
        <v>622</v>
      </c>
      <c r="E62" s="71">
        <v>1</v>
      </c>
      <c r="F62" s="69" t="s">
        <v>480</v>
      </c>
      <c r="G62" s="85">
        <v>46205</v>
      </c>
      <c r="H62" s="71" t="s">
        <v>668</v>
      </c>
      <c r="I62" s="71" t="s">
        <v>490</v>
      </c>
      <c r="J62" s="71" t="s">
        <v>476</v>
      </c>
      <c r="K62" s="71">
        <v>1</v>
      </c>
      <c r="L62" s="71">
        <v>1</v>
      </c>
      <c r="M62" s="71">
        <v>1</v>
      </c>
      <c r="N62" s="71"/>
      <c r="O62" s="71">
        <v>1</v>
      </c>
      <c r="P62" s="71"/>
      <c r="Q62" s="71"/>
      <c r="R62" s="71">
        <v>1</v>
      </c>
      <c r="S62" s="71"/>
      <c r="T62" s="71"/>
      <c r="U62" s="71"/>
      <c r="V62" s="71"/>
      <c r="W62" s="71">
        <v>1</v>
      </c>
      <c r="X62" s="71">
        <v>1</v>
      </c>
      <c r="Y62" s="71">
        <v>168</v>
      </c>
      <c r="Z62" s="128">
        <v>762673</v>
      </c>
      <c r="AA62" s="128">
        <v>6524025</v>
      </c>
      <c r="AB62" s="69"/>
      <c r="AC62" s="73">
        <v>4420292</v>
      </c>
      <c r="AD62" s="137" t="s">
        <v>417</v>
      </c>
      <c r="AE62" s="71">
        <f>VLOOKUP(AC62,'[2]Listing StationsAspe_SIE_WAMAco'!$A$1:$A$2238,1,)</f>
        <v>4420292</v>
      </c>
      <c r="AF62" s="71" t="s">
        <v>230</v>
      </c>
      <c r="AG62" s="137">
        <v>4420292</v>
      </c>
      <c r="AH62" s="71"/>
    </row>
    <row r="63" spans="1:34" ht="12.75" x14ac:dyDescent="0.25">
      <c r="A63" s="69" t="s">
        <v>114</v>
      </c>
      <c r="B63" s="71" t="s">
        <v>160</v>
      </c>
      <c r="C63" s="71" t="s">
        <v>487</v>
      </c>
      <c r="D63" s="71" t="s">
        <v>488</v>
      </c>
      <c r="E63" s="71">
        <v>2</v>
      </c>
      <c r="F63" s="69" t="s">
        <v>480</v>
      </c>
      <c r="G63" s="85">
        <v>46205</v>
      </c>
      <c r="H63" s="71" t="s">
        <v>578</v>
      </c>
      <c r="I63" s="71" t="s">
        <v>490</v>
      </c>
      <c r="J63" s="71" t="s">
        <v>476</v>
      </c>
      <c r="K63" s="71">
        <v>1</v>
      </c>
      <c r="L63" s="71">
        <v>1</v>
      </c>
      <c r="M63" s="71">
        <v>1</v>
      </c>
      <c r="N63" s="71"/>
      <c r="O63" s="71">
        <v>1</v>
      </c>
      <c r="P63" s="71"/>
      <c r="Q63" s="71"/>
      <c r="R63" s="71">
        <v>1</v>
      </c>
      <c r="S63" s="71"/>
      <c r="T63" s="71"/>
      <c r="U63" s="71"/>
      <c r="V63" s="71"/>
      <c r="W63" s="71">
        <v>1</v>
      </c>
      <c r="X63" s="71">
        <v>1</v>
      </c>
      <c r="Y63" s="71">
        <v>168</v>
      </c>
      <c r="Z63" s="128">
        <v>766363</v>
      </c>
      <c r="AA63" s="128">
        <v>6525591</v>
      </c>
      <c r="AB63" s="69"/>
      <c r="AC63" s="73" t="e">
        <f>VLOOKUP(AB63,[1]Prog_annuel_RSPP_2026_2008!$A$1:$B$169,2,)</f>
        <v>#N/A</v>
      </c>
      <c r="AD63" s="71" t="s">
        <v>417</v>
      </c>
      <c r="AE63" s="71" t="e">
        <f>VLOOKUP(AC63,'[2]Listing StationsAspe_SIE_WAMAco'!$A$1:$A$2238,1,)</f>
        <v>#N/A</v>
      </c>
      <c r="AF63" s="71" t="s">
        <v>470</v>
      </c>
      <c r="AG63" s="137" t="s">
        <v>491</v>
      </c>
      <c r="AH63" s="138"/>
    </row>
    <row r="64" spans="1:34" ht="12.75" x14ac:dyDescent="0.25">
      <c r="A64" s="69" t="s">
        <v>114</v>
      </c>
      <c r="B64" s="71" t="s">
        <v>160</v>
      </c>
      <c r="C64" s="71" t="s">
        <v>489</v>
      </c>
      <c r="D64" s="85" t="s">
        <v>623</v>
      </c>
      <c r="E64" s="71">
        <v>3</v>
      </c>
      <c r="F64" s="69" t="s">
        <v>480</v>
      </c>
      <c r="G64" s="85">
        <v>46205</v>
      </c>
      <c r="H64" s="71" t="s">
        <v>579</v>
      </c>
      <c r="I64" s="71" t="s">
        <v>490</v>
      </c>
      <c r="J64" s="71" t="s">
        <v>476</v>
      </c>
      <c r="K64" s="71">
        <v>1</v>
      </c>
      <c r="L64" s="71">
        <v>1</v>
      </c>
      <c r="M64" s="71">
        <v>1</v>
      </c>
      <c r="N64" s="71"/>
      <c r="O64" s="71">
        <v>1</v>
      </c>
      <c r="P64" s="71"/>
      <c r="Q64" s="71"/>
      <c r="R64" s="71">
        <v>1</v>
      </c>
      <c r="S64" s="71"/>
      <c r="T64" s="71"/>
      <c r="U64" s="71"/>
      <c r="V64" s="71"/>
      <c r="W64" s="71">
        <v>1</v>
      </c>
      <c r="X64" s="71">
        <v>1</v>
      </c>
      <c r="Y64" s="71">
        <v>168</v>
      </c>
      <c r="Z64" s="128">
        <v>767916</v>
      </c>
      <c r="AA64" s="128">
        <v>6524084</v>
      </c>
      <c r="AB64" s="69"/>
      <c r="AC64" s="73" t="e">
        <f>VLOOKUP(AB64,[1]Prog_annuel_RSPP_2026_2008!$A$1:$B$169,2,)</f>
        <v>#N/A</v>
      </c>
      <c r="AD64" s="137" t="s">
        <v>417</v>
      </c>
      <c r="AE64" s="71" t="e">
        <f>VLOOKUP(AC64,'[2]Listing StationsAspe_SIE_WAMAco'!$A$1:$A$2238,1,)</f>
        <v>#N/A</v>
      </c>
      <c r="AF64" s="71" t="s">
        <v>470</v>
      </c>
      <c r="AG64" s="137" t="s">
        <v>230</v>
      </c>
      <c r="AH64" s="71"/>
    </row>
    <row r="65" spans="1:34" ht="12.75" x14ac:dyDescent="0.25">
      <c r="A65" s="74" t="s">
        <v>208</v>
      </c>
      <c r="B65" s="72" t="s">
        <v>536</v>
      </c>
      <c r="C65" s="72" t="s">
        <v>537</v>
      </c>
      <c r="D65" s="86" t="s">
        <v>614</v>
      </c>
      <c r="E65" s="72">
        <v>1</v>
      </c>
      <c r="F65" s="74" t="s">
        <v>404</v>
      </c>
      <c r="G65" s="86">
        <v>46206</v>
      </c>
      <c r="H65" s="72" t="s">
        <v>595</v>
      </c>
      <c r="I65" s="72" t="s">
        <v>538</v>
      </c>
      <c r="J65" s="72" t="s">
        <v>404</v>
      </c>
      <c r="K65" s="72">
        <v>1</v>
      </c>
      <c r="L65" s="72">
        <v>1</v>
      </c>
      <c r="M65" s="72"/>
      <c r="N65" s="72"/>
      <c r="O65" s="72"/>
      <c r="P65" s="72"/>
      <c r="Q65" s="72"/>
      <c r="R65" s="72">
        <v>1</v>
      </c>
      <c r="S65" s="72"/>
      <c r="T65" s="72"/>
      <c r="U65" s="72"/>
      <c r="V65" s="72"/>
      <c r="W65" s="72"/>
      <c r="X65" s="72">
        <v>1</v>
      </c>
      <c r="Y65" s="72">
        <v>46</v>
      </c>
      <c r="Z65" s="129">
        <v>810086</v>
      </c>
      <c r="AA65" s="129">
        <v>6487302</v>
      </c>
      <c r="AB65" s="74"/>
      <c r="AC65" s="73">
        <v>6420127</v>
      </c>
      <c r="AD65" s="140" t="s">
        <v>417</v>
      </c>
      <c r="AE65" s="71" t="e">
        <f>VLOOKUP(AC65,'[2]Listing StationsAspe_SIE_WAMAco'!$A$1:$A$2238,1,)</f>
        <v>#N/A</v>
      </c>
      <c r="AF65" s="71" t="s">
        <v>230</v>
      </c>
      <c r="AG65" s="137">
        <v>6420127</v>
      </c>
      <c r="AH65" s="138" t="s">
        <v>541</v>
      </c>
    </row>
    <row r="66" spans="1:34" ht="12.75" x14ac:dyDescent="0.25">
      <c r="A66" s="75" t="s">
        <v>104</v>
      </c>
      <c r="B66" s="136" t="s">
        <v>105</v>
      </c>
      <c r="C66" s="136" t="s">
        <v>105</v>
      </c>
      <c r="D66" s="87" t="s">
        <v>105</v>
      </c>
      <c r="E66" s="136">
        <v>1</v>
      </c>
      <c r="F66" s="75" t="s">
        <v>494</v>
      </c>
      <c r="G66" s="87">
        <v>46209</v>
      </c>
      <c r="H66" s="136" t="s">
        <v>484</v>
      </c>
      <c r="I66" s="136"/>
      <c r="J66" s="136"/>
      <c r="K66" s="136">
        <v>1</v>
      </c>
      <c r="L66" s="136">
        <v>1</v>
      </c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>
        <v>1</v>
      </c>
      <c r="X66" s="136">
        <v>1</v>
      </c>
      <c r="Y66" s="136"/>
      <c r="Z66" s="141"/>
      <c r="AA66" s="141"/>
      <c r="AB66" s="75"/>
      <c r="AC66" s="73" t="e">
        <f>VLOOKUP(AB66,[1]Prog_annuel_RSPP_2026_2008!$A$1:$B$169,2,)</f>
        <v>#N/A</v>
      </c>
      <c r="AD66" s="142" t="s">
        <v>418</v>
      </c>
      <c r="AE66" s="71" t="e">
        <f>VLOOKUP(AC66,'[2]Listing StationsAspe_SIE_WAMAco'!$A$1:$A$2238,1,)</f>
        <v>#N/A</v>
      </c>
      <c r="AF66" s="136" t="s">
        <v>230</v>
      </c>
      <c r="AG66" s="142"/>
      <c r="AH66" s="136"/>
    </row>
    <row r="67" spans="1:34" ht="12.75" x14ac:dyDescent="0.25">
      <c r="A67" s="69" t="s">
        <v>114</v>
      </c>
      <c r="B67" s="71" t="s">
        <v>131</v>
      </c>
      <c r="C67" s="71" t="s">
        <v>543</v>
      </c>
      <c r="D67" s="71" t="s">
        <v>726</v>
      </c>
      <c r="E67" s="71">
        <v>1</v>
      </c>
      <c r="F67" s="69" t="s">
        <v>399</v>
      </c>
      <c r="G67" s="85">
        <v>46210</v>
      </c>
      <c r="H67" s="71" t="s">
        <v>713</v>
      </c>
      <c r="I67" s="71" t="s">
        <v>334</v>
      </c>
      <c r="J67" s="71" t="s">
        <v>476</v>
      </c>
      <c r="K67" s="71">
        <v>1</v>
      </c>
      <c r="L67" s="71">
        <v>1</v>
      </c>
      <c r="M67" s="71">
        <v>1</v>
      </c>
      <c r="N67" s="71">
        <v>1</v>
      </c>
      <c r="O67" s="71">
        <v>1</v>
      </c>
      <c r="P67" s="71"/>
      <c r="Q67" s="71"/>
      <c r="R67" s="71">
        <v>1</v>
      </c>
      <c r="S67" s="71"/>
      <c r="T67" s="71"/>
      <c r="U67" s="71">
        <v>1</v>
      </c>
      <c r="V67" s="71">
        <v>1</v>
      </c>
      <c r="W67" s="71">
        <v>1</v>
      </c>
      <c r="X67" s="71">
        <v>1</v>
      </c>
      <c r="Y67" s="71">
        <v>98</v>
      </c>
      <c r="Z67" s="128">
        <v>775340</v>
      </c>
      <c r="AA67" s="128">
        <v>6515863</v>
      </c>
      <c r="AB67" s="69">
        <v>81</v>
      </c>
      <c r="AC67" s="73">
        <f>VLOOKUP(AB67,[1]Prog_annuel_RSPP_2026_2008!$A$1:$B$169,2,)</f>
        <v>4010390</v>
      </c>
      <c r="AD67" s="137" t="s">
        <v>417</v>
      </c>
      <c r="AE67" s="71">
        <f>VLOOKUP(AC67,'[2]Listing StationsAspe_SIE_WAMAco'!$A$1:$A$2238,1,)</f>
        <v>4010390</v>
      </c>
      <c r="AF67" s="71" t="s">
        <v>230</v>
      </c>
      <c r="AG67" s="137"/>
      <c r="AH67" s="71"/>
    </row>
    <row r="68" spans="1:34" ht="12.75" x14ac:dyDescent="0.25">
      <c r="A68" s="69" t="s">
        <v>114</v>
      </c>
      <c r="B68" s="71" t="s">
        <v>131</v>
      </c>
      <c r="C68" s="85" t="s">
        <v>478</v>
      </c>
      <c r="D68" s="71" t="s">
        <v>479</v>
      </c>
      <c r="E68" s="71">
        <v>2</v>
      </c>
      <c r="F68" s="69" t="s">
        <v>480</v>
      </c>
      <c r="G68" s="85">
        <v>46210</v>
      </c>
      <c r="H68" s="71" t="s">
        <v>714</v>
      </c>
      <c r="I68" s="71" t="s">
        <v>334</v>
      </c>
      <c r="J68" s="71" t="s">
        <v>476</v>
      </c>
      <c r="K68" s="71">
        <v>1</v>
      </c>
      <c r="L68" s="71">
        <v>1</v>
      </c>
      <c r="M68" s="71">
        <v>1</v>
      </c>
      <c r="N68" s="71">
        <v>1</v>
      </c>
      <c r="O68" s="71">
        <v>1</v>
      </c>
      <c r="P68" s="71"/>
      <c r="Q68" s="71"/>
      <c r="R68" s="71">
        <v>1</v>
      </c>
      <c r="S68" s="71"/>
      <c r="T68" s="71"/>
      <c r="U68" s="71">
        <v>1</v>
      </c>
      <c r="V68" s="71"/>
      <c r="W68" s="71">
        <v>1</v>
      </c>
      <c r="X68" s="71">
        <v>1</v>
      </c>
      <c r="Y68" s="71">
        <v>98</v>
      </c>
      <c r="Z68" s="71">
        <v>776283</v>
      </c>
      <c r="AA68" s="71">
        <v>6517415</v>
      </c>
      <c r="AB68" s="71"/>
      <c r="AC68" s="73" t="e">
        <f>VLOOKUP(AB68,[1]Prog_annuel_RSPP_2026_2008!$A$1:$B$169,2,)</f>
        <v>#N/A</v>
      </c>
      <c r="AD68" s="71" t="s">
        <v>417</v>
      </c>
      <c r="AE68" s="71" t="e">
        <f>VLOOKUP(AC68,'[2]Listing StationsAspe_SIE_WAMAco'!$A$1:$A$2238,1,)</f>
        <v>#N/A</v>
      </c>
      <c r="AF68" s="71" t="s">
        <v>470</v>
      </c>
      <c r="AG68" s="71" t="s">
        <v>527</v>
      </c>
      <c r="AH68" s="138"/>
    </row>
    <row r="69" spans="1:34" s="144" customFormat="1" ht="12.75" x14ac:dyDescent="0.25">
      <c r="A69" s="74" t="s">
        <v>114</v>
      </c>
      <c r="B69" s="72" t="s">
        <v>131</v>
      </c>
      <c r="C69" s="72" t="s">
        <v>455</v>
      </c>
      <c r="D69" s="72" t="s">
        <v>727</v>
      </c>
      <c r="E69" s="72">
        <v>1</v>
      </c>
      <c r="F69" s="74" t="s">
        <v>399</v>
      </c>
      <c r="G69" s="86">
        <v>46211</v>
      </c>
      <c r="H69" s="72" t="s">
        <v>580</v>
      </c>
      <c r="I69" s="72" t="s">
        <v>334</v>
      </c>
      <c r="J69" s="72" t="s">
        <v>476</v>
      </c>
      <c r="K69" s="72">
        <v>1</v>
      </c>
      <c r="L69" s="72">
        <v>1</v>
      </c>
      <c r="M69" s="72">
        <v>1</v>
      </c>
      <c r="N69" s="72">
        <v>1</v>
      </c>
      <c r="O69" s="72">
        <v>1</v>
      </c>
      <c r="P69" s="72">
        <v>1</v>
      </c>
      <c r="Q69" s="72"/>
      <c r="R69" s="72">
        <v>1</v>
      </c>
      <c r="S69" s="72"/>
      <c r="T69" s="72"/>
      <c r="U69" s="72">
        <v>1</v>
      </c>
      <c r="V69" s="72"/>
      <c r="W69" s="72">
        <v>1</v>
      </c>
      <c r="X69" s="72">
        <v>1</v>
      </c>
      <c r="Y69" s="72">
        <v>96</v>
      </c>
      <c r="Z69" s="129">
        <v>778674</v>
      </c>
      <c r="AA69" s="129">
        <v>6515505</v>
      </c>
      <c r="AB69" s="74">
        <v>14</v>
      </c>
      <c r="AC69" s="73">
        <f>VLOOKUP(AB69,[1]Prog_annuel_RSPP_2026_2008!$A$1:$B$169,2,)</f>
        <v>4010700</v>
      </c>
      <c r="AD69" s="140" t="s">
        <v>417</v>
      </c>
      <c r="AE69" s="71">
        <f>VLOOKUP(AC69,'[2]Listing StationsAspe_SIE_WAMAco'!$A$1:$A$2238,1,)</f>
        <v>4010700</v>
      </c>
      <c r="AF69" s="72" t="s">
        <v>230</v>
      </c>
      <c r="AG69" s="140"/>
      <c r="AH69" s="143"/>
    </row>
    <row r="70" spans="1:34" s="144" customFormat="1" ht="12.75" x14ac:dyDescent="0.25">
      <c r="A70" s="74" t="s">
        <v>114</v>
      </c>
      <c r="B70" s="72" t="s">
        <v>131</v>
      </c>
      <c r="C70" s="72" t="s">
        <v>339</v>
      </c>
      <c r="D70" s="72" t="s">
        <v>352</v>
      </c>
      <c r="E70" s="72">
        <v>2</v>
      </c>
      <c r="F70" s="106" t="s">
        <v>350</v>
      </c>
      <c r="G70" s="86">
        <v>46211</v>
      </c>
      <c r="H70" s="72" t="s">
        <v>581</v>
      </c>
      <c r="I70" s="72" t="s">
        <v>334</v>
      </c>
      <c r="J70" s="72" t="s">
        <v>476</v>
      </c>
      <c r="K70" s="72">
        <v>1</v>
      </c>
      <c r="L70" s="72">
        <v>1</v>
      </c>
      <c r="M70" s="72">
        <v>1</v>
      </c>
      <c r="N70" s="72">
        <v>1</v>
      </c>
      <c r="O70" s="72">
        <v>1</v>
      </c>
      <c r="P70" s="72">
        <v>1</v>
      </c>
      <c r="Q70" s="72"/>
      <c r="R70" s="72">
        <v>1</v>
      </c>
      <c r="S70" s="72"/>
      <c r="T70" s="72"/>
      <c r="U70" s="72">
        <v>1</v>
      </c>
      <c r="V70" s="72"/>
      <c r="W70" s="72">
        <v>1</v>
      </c>
      <c r="X70" s="72">
        <v>1</v>
      </c>
      <c r="Y70" s="72">
        <v>96</v>
      </c>
      <c r="Z70" s="129">
        <v>781926.1</v>
      </c>
      <c r="AA70" s="129">
        <v>6514976.6200000001</v>
      </c>
      <c r="AB70" s="72"/>
      <c r="AC70" s="73">
        <v>4407032</v>
      </c>
      <c r="AD70" s="72" t="s">
        <v>417</v>
      </c>
      <c r="AE70" s="71">
        <f>VLOOKUP(AC70,'[2]Listing StationsAspe_SIE_WAMAco'!$A$1:$A$2238,1,)</f>
        <v>4407032</v>
      </c>
      <c r="AF70" s="72" t="s">
        <v>230</v>
      </c>
      <c r="AG70" s="140" t="s">
        <v>411</v>
      </c>
      <c r="AH70" s="143"/>
    </row>
    <row r="71" spans="1:34" ht="12.75" x14ac:dyDescent="0.25">
      <c r="A71" s="69" t="s">
        <v>114</v>
      </c>
      <c r="B71" s="71" t="s">
        <v>131</v>
      </c>
      <c r="C71" s="71" t="s">
        <v>116</v>
      </c>
      <c r="D71" s="85" t="s">
        <v>629</v>
      </c>
      <c r="E71" s="71">
        <v>1</v>
      </c>
      <c r="F71" s="69" t="s">
        <v>480</v>
      </c>
      <c r="G71" s="85">
        <v>46212</v>
      </c>
      <c r="H71" s="71" t="s">
        <v>669</v>
      </c>
      <c r="I71" s="71" t="s">
        <v>351</v>
      </c>
      <c r="J71" s="71" t="s">
        <v>476</v>
      </c>
      <c r="K71" s="71">
        <v>1</v>
      </c>
      <c r="L71" s="71">
        <v>1</v>
      </c>
      <c r="M71" s="71"/>
      <c r="N71" s="71"/>
      <c r="O71" s="71"/>
      <c r="P71" s="71"/>
      <c r="Q71" s="71"/>
      <c r="R71" s="71">
        <v>1</v>
      </c>
      <c r="S71" s="71"/>
      <c r="T71" s="71"/>
      <c r="U71" s="71"/>
      <c r="V71" s="71"/>
      <c r="W71" s="71">
        <v>1</v>
      </c>
      <c r="X71" s="71">
        <v>1</v>
      </c>
      <c r="Y71" s="71">
        <v>144</v>
      </c>
      <c r="Z71" s="128">
        <v>766315</v>
      </c>
      <c r="AA71" s="128">
        <v>6512038</v>
      </c>
      <c r="AB71" s="69"/>
      <c r="AC71" s="73" t="e">
        <f>VLOOKUP(AB71,[1]Prog_annuel_RSPP_2026_2008!$A$1:$B$169,2,)</f>
        <v>#N/A</v>
      </c>
      <c r="AD71" s="71" t="s">
        <v>417</v>
      </c>
      <c r="AE71" s="71" t="e">
        <f>VLOOKUP(AC71,'[2]Listing StationsAspe_SIE_WAMAco'!$A$1:$A$2238,1,)</f>
        <v>#N/A</v>
      </c>
      <c r="AF71" s="71" t="s">
        <v>470</v>
      </c>
      <c r="AG71" s="137" t="s">
        <v>636</v>
      </c>
      <c r="AH71" s="138"/>
    </row>
    <row r="72" spans="1:34" ht="12.75" x14ac:dyDescent="0.25">
      <c r="A72" s="69" t="s">
        <v>114</v>
      </c>
      <c r="B72" s="71" t="s">
        <v>715</v>
      </c>
      <c r="C72" s="71" t="s">
        <v>116</v>
      </c>
      <c r="D72" s="85" t="s">
        <v>716</v>
      </c>
      <c r="E72" s="71">
        <v>2</v>
      </c>
      <c r="F72" s="69" t="s">
        <v>480</v>
      </c>
      <c r="G72" s="85">
        <v>46212</v>
      </c>
      <c r="H72" s="71" t="s">
        <v>634</v>
      </c>
      <c r="I72" s="71" t="s">
        <v>351</v>
      </c>
      <c r="J72" s="71" t="s">
        <v>476</v>
      </c>
      <c r="K72" s="71">
        <v>1</v>
      </c>
      <c r="L72" s="71">
        <v>1</v>
      </c>
      <c r="M72" s="71"/>
      <c r="N72" s="71"/>
      <c r="O72" s="71"/>
      <c r="P72" s="71"/>
      <c r="Q72" s="71"/>
      <c r="R72" s="71">
        <v>1</v>
      </c>
      <c r="S72" s="71"/>
      <c r="T72" s="71"/>
      <c r="U72" s="71"/>
      <c r="V72" s="71"/>
      <c r="W72" s="71">
        <v>1</v>
      </c>
      <c r="X72" s="71">
        <v>1</v>
      </c>
      <c r="Y72" s="71">
        <v>144</v>
      </c>
      <c r="Z72" s="128">
        <v>766857</v>
      </c>
      <c r="AA72" s="128">
        <v>6510917</v>
      </c>
      <c r="AB72" s="69"/>
      <c r="AC72" s="73" t="e">
        <f>VLOOKUP(AB72,[1]Prog_annuel_RSPP_2026_2008!$A$1:$B$169,2,)</f>
        <v>#N/A</v>
      </c>
      <c r="AD72" s="71" t="s">
        <v>417</v>
      </c>
      <c r="AE72" s="71" t="e">
        <f>VLOOKUP(AC72,'[2]Listing StationsAspe_SIE_WAMAco'!$A$1:$A$2238,1,)</f>
        <v>#N/A</v>
      </c>
      <c r="AF72" s="71" t="s">
        <v>470</v>
      </c>
      <c r="AG72" s="137" t="s">
        <v>635</v>
      </c>
      <c r="AH72" s="138"/>
    </row>
    <row r="73" spans="1:34" ht="12.75" x14ac:dyDescent="0.25">
      <c r="A73" s="69" t="s">
        <v>114</v>
      </c>
      <c r="B73" s="71" t="s">
        <v>630</v>
      </c>
      <c r="C73" s="71" t="s">
        <v>116</v>
      </c>
      <c r="D73" s="85" t="s">
        <v>631</v>
      </c>
      <c r="E73" s="71">
        <v>3</v>
      </c>
      <c r="F73" s="69" t="s">
        <v>480</v>
      </c>
      <c r="G73" s="85">
        <v>46212</v>
      </c>
      <c r="H73" s="71" t="s">
        <v>717</v>
      </c>
      <c r="I73" s="71" t="s">
        <v>351</v>
      </c>
      <c r="J73" s="71" t="s">
        <v>476</v>
      </c>
      <c r="K73" s="71">
        <v>1</v>
      </c>
      <c r="L73" s="71">
        <v>1</v>
      </c>
      <c r="M73" s="71"/>
      <c r="N73" s="71"/>
      <c r="O73" s="71"/>
      <c r="P73" s="71"/>
      <c r="Q73" s="71"/>
      <c r="R73" s="71">
        <v>1</v>
      </c>
      <c r="S73" s="71"/>
      <c r="T73" s="71"/>
      <c r="U73" s="71"/>
      <c r="V73" s="71"/>
      <c r="W73" s="71">
        <v>1</v>
      </c>
      <c r="X73" s="71">
        <v>1</v>
      </c>
      <c r="Y73" s="71">
        <v>144</v>
      </c>
      <c r="Z73" s="128">
        <v>764166</v>
      </c>
      <c r="AA73" s="128">
        <v>6508935</v>
      </c>
      <c r="AB73" s="69"/>
      <c r="AC73" s="73" t="e">
        <f>VLOOKUP(AB73,[1]Prog_annuel_RSPP_2026_2008!$A$1:$B$169,2,)</f>
        <v>#N/A</v>
      </c>
      <c r="AD73" s="71" t="s">
        <v>417</v>
      </c>
      <c r="AE73" s="71" t="e">
        <f>VLOOKUP(AC73,'[2]Listing StationsAspe_SIE_WAMAco'!$A$1:$A$2238,1,)</f>
        <v>#N/A</v>
      </c>
      <c r="AF73" s="71" t="s">
        <v>470</v>
      </c>
      <c r="AG73" s="137" t="s">
        <v>637</v>
      </c>
      <c r="AH73" s="138"/>
    </row>
    <row r="74" spans="1:34" ht="12.75" x14ac:dyDescent="0.25">
      <c r="A74" s="69" t="s">
        <v>114</v>
      </c>
      <c r="B74" s="71" t="s">
        <v>628</v>
      </c>
      <c r="C74" s="71" t="s">
        <v>116</v>
      </c>
      <c r="D74" s="85" t="s">
        <v>632</v>
      </c>
      <c r="E74" s="71">
        <v>4</v>
      </c>
      <c r="F74" s="69" t="s">
        <v>480</v>
      </c>
      <c r="G74" s="85">
        <v>46212</v>
      </c>
      <c r="H74" s="71" t="s">
        <v>718</v>
      </c>
      <c r="I74" s="71" t="s">
        <v>351</v>
      </c>
      <c r="J74" s="71" t="s">
        <v>476</v>
      </c>
      <c r="K74" s="71">
        <v>1</v>
      </c>
      <c r="L74" s="71">
        <v>1</v>
      </c>
      <c r="M74" s="71"/>
      <c r="N74" s="71"/>
      <c r="O74" s="71"/>
      <c r="P74" s="71"/>
      <c r="Q74" s="71"/>
      <c r="R74" s="71">
        <v>1</v>
      </c>
      <c r="S74" s="71"/>
      <c r="T74" s="71"/>
      <c r="U74" s="71"/>
      <c r="V74" s="71"/>
      <c r="W74" s="71">
        <v>1</v>
      </c>
      <c r="X74" s="71">
        <v>1</v>
      </c>
      <c r="Y74" s="71">
        <v>144</v>
      </c>
      <c r="Z74" s="128">
        <v>764384</v>
      </c>
      <c r="AA74" s="128">
        <v>6506734</v>
      </c>
      <c r="AB74" s="69"/>
      <c r="AC74" s="73" t="e">
        <f>VLOOKUP(AB74,[1]Prog_annuel_RSPP_2026_2008!$A$1:$B$169,2,)</f>
        <v>#N/A</v>
      </c>
      <c r="AD74" s="71" t="s">
        <v>417</v>
      </c>
      <c r="AE74" s="71" t="e">
        <f>VLOOKUP(AC74,'[2]Listing StationsAspe_SIE_WAMAco'!$A$1:$A$2238,1,)</f>
        <v>#N/A</v>
      </c>
      <c r="AF74" s="71" t="s">
        <v>470</v>
      </c>
      <c r="AG74" s="137" t="s">
        <v>637</v>
      </c>
      <c r="AH74" s="138"/>
    </row>
    <row r="75" spans="1:34" ht="12.75" x14ac:dyDescent="0.25">
      <c r="A75" s="75" t="s">
        <v>104</v>
      </c>
      <c r="B75" s="136" t="s">
        <v>105</v>
      </c>
      <c r="C75" s="136" t="s">
        <v>105</v>
      </c>
      <c r="D75" s="87" t="s">
        <v>105</v>
      </c>
      <c r="E75" s="136">
        <v>1</v>
      </c>
      <c r="F75" s="75" t="s">
        <v>494</v>
      </c>
      <c r="G75" s="87">
        <v>46213</v>
      </c>
      <c r="H75" s="136" t="s">
        <v>484</v>
      </c>
      <c r="I75" s="136"/>
      <c r="J75" s="136"/>
      <c r="K75" s="136">
        <v>1</v>
      </c>
      <c r="L75" s="136">
        <v>1</v>
      </c>
      <c r="M75" s="136"/>
      <c r="N75" s="136"/>
      <c r="O75" s="136"/>
      <c r="P75" s="136"/>
      <c r="Q75" s="136"/>
      <c r="R75" s="136">
        <v>1</v>
      </c>
      <c r="S75" s="136"/>
      <c r="T75" s="136"/>
      <c r="U75" s="136"/>
      <c r="V75" s="136"/>
      <c r="W75" s="136">
        <v>1</v>
      </c>
      <c r="X75" s="136">
        <v>1</v>
      </c>
      <c r="Y75" s="136"/>
      <c r="Z75" s="141"/>
      <c r="AA75" s="141"/>
      <c r="AB75" s="75"/>
      <c r="AC75" s="73" t="e">
        <f>VLOOKUP(AB75,[1]Prog_annuel_RSPP_2026_2008!$A$1:$B$169,2,)</f>
        <v>#N/A</v>
      </c>
      <c r="AD75" s="142" t="s">
        <v>418</v>
      </c>
      <c r="AE75" s="71" t="e">
        <f>VLOOKUP(AC75,'[2]Listing StationsAspe_SIE_WAMAco'!$A$1:$A$2238,1,)</f>
        <v>#N/A</v>
      </c>
      <c r="AF75" s="136" t="s">
        <v>230</v>
      </c>
      <c r="AG75" s="142"/>
      <c r="AH75" s="136"/>
    </row>
    <row r="76" spans="1:34" ht="12.75" x14ac:dyDescent="0.25">
      <c r="A76" s="74" t="s">
        <v>126</v>
      </c>
      <c r="B76" s="72" t="s">
        <v>80</v>
      </c>
      <c r="C76" s="72" t="s">
        <v>611</v>
      </c>
      <c r="D76" s="72" t="s">
        <v>449</v>
      </c>
      <c r="E76" s="72">
        <v>1</v>
      </c>
      <c r="F76" s="106" t="s">
        <v>128</v>
      </c>
      <c r="G76" s="86">
        <v>46219</v>
      </c>
      <c r="H76" s="72" t="s">
        <v>607</v>
      </c>
      <c r="I76" s="72" t="s">
        <v>383</v>
      </c>
      <c r="J76" s="72" t="s">
        <v>388</v>
      </c>
      <c r="K76" s="72">
        <v>1</v>
      </c>
      <c r="L76" s="72">
        <v>1</v>
      </c>
      <c r="M76" s="72"/>
      <c r="N76" s="72"/>
      <c r="O76" s="72"/>
      <c r="P76" s="72"/>
      <c r="Q76" s="72"/>
      <c r="R76" s="72">
        <v>1</v>
      </c>
      <c r="S76" s="72"/>
      <c r="T76" s="72"/>
      <c r="U76" s="72"/>
      <c r="V76" s="72"/>
      <c r="W76" s="72">
        <v>1</v>
      </c>
      <c r="X76" s="72"/>
      <c r="Y76" s="72">
        <v>186</v>
      </c>
      <c r="Z76" s="72"/>
      <c r="AA76" s="72"/>
      <c r="AB76" s="72"/>
      <c r="AC76" s="73" t="s">
        <v>230</v>
      </c>
      <c r="AD76" s="71" t="s">
        <v>417</v>
      </c>
      <c r="AE76" s="71" t="e">
        <f>VLOOKUP(AC76,'[2]Listing StationsAspe_SIE_WAMAco'!$A$1:$A$2238,1,)</f>
        <v>#N/A</v>
      </c>
      <c r="AF76" s="72" t="s">
        <v>230</v>
      </c>
      <c r="AG76" s="140"/>
      <c r="AH76" s="71"/>
    </row>
    <row r="77" spans="1:34" thickBot="1" x14ac:dyDescent="0.3">
      <c r="A77" s="130" t="s">
        <v>126</v>
      </c>
      <c r="B77" s="91" t="s">
        <v>608</v>
      </c>
      <c r="C77" s="91" t="s">
        <v>612</v>
      </c>
      <c r="D77" s="91" t="s">
        <v>609</v>
      </c>
      <c r="E77" s="91">
        <v>2</v>
      </c>
      <c r="F77" s="146" t="s">
        <v>128</v>
      </c>
      <c r="G77" s="90">
        <v>46219</v>
      </c>
      <c r="H77" s="91" t="s">
        <v>610</v>
      </c>
      <c r="I77" s="91" t="s">
        <v>383</v>
      </c>
      <c r="J77" s="91" t="s">
        <v>388</v>
      </c>
      <c r="K77" s="91">
        <v>1</v>
      </c>
      <c r="L77" s="91">
        <v>1</v>
      </c>
      <c r="M77" s="91"/>
      <c r="N77" s="91"/>
      <c r="O77" s="91"/>
      <c r="P77" s="91"/>
      <c r="Q77" s="91"/>
      <c r="R77" s="91">
        <v>1</v>
      </c>
      <c r="S77" s="91"/>
      <c r="T77" s="91"/>
      <c r="U77" s="91"/>
      <c r="V77" s="91"/>
      <c r="W77" s="91">
        <v>1</v>
      </c>
      <c r="X77" s="91"/>
      <c r="Y77" s="91">
        <v>186</v>
      </c>
      <c r="Z77" s="91"/>
      <c r="AA77" s="91"/>
      <c r="AB77" s="91"/>
      <c r="AC77" s="73" t="s">
        <v>230</v>
      </c>
      <c r="AD77" s="71" t="s">
        <v>417</v>
      </c>
      <c r="AE77" s="71" t="e">
        <f>VLOOKUP(AC77,'[2]Listing StationsAspe_SIE_WAMAco'!$A$1:$A$2238,1,)</f>
        <v>#N/A</v>
      </c>
      <c r="AF77" s="91" t="s">
        <v>230</v>
      </c>
      <c r="AG77" s="147"/>
      <c r="AH77" s="148"/>
    </row>
    <row r="78" spans="1:34" thickTop="1" x14ac:dyDescent="0.25">
      <c r="A78" s="93" t="s">
        <v>104</v>
      </c>
      <c r="B78" s="149" t="s">
        <v>105</v>
      </c>
      <c r="C78" s="149" t="s">
        <v>105</v>
      </c>
      <c r="D78" s="92" t="s">
        <v>105</v>
      </c>
      <c r="E78" s="149">
        <v>1</v>
      </c>
      <c r="F78" s="93" t="s">
        <v>494</v>
      </c>
      <c r="G78" s="92">
        <v>46265</v>
      </c>
      <c r="H78" s="149" t="s">
        <v>484</v>
      </c>
      <c r="I78" s="149"/>
      <c r="J78" s="149"/>
      <c r="K78" s="149">
        <v>1</v>
      </c>
      <c r="L78" s="149">
        <v>1</v>
      </c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>
        <v>1</v>
      </c>
      <c r="X78" s="149">
        <v>1</v>
      </c>
      <c r="Y78" s="149"/>
      <c r="Z78" s="150"/>
      <c r="AA78" s="150"/>
      <c r="AB78" s="93"/>
      <c r="AC78" s="73" t="e">
        <f>VLOOKUP(AB78,[1]Prog_annuel_RSPP_2026_2008!$A$1:$B$169,2,)</f>
        <v>#N/A</v>
      </c>
      <c r="AD78" s="151" t="s">
        <v>418</v>
      </c>
      <c r="AE78" s="71" t="e">
        <f>VLOOKUP(AC78,'[2]Listing StationsAspe_SIE_WAMAco'!$A$1:$A$2238,1,)</f>
        <v>#N/A</v>
      </c>
      <c r="AF78" s="149" t="s">
        <v>230</v>
      </c>
      <c r="AG78" s="151"/>
      <c r="AH78" s="149"/>
    </row>
    <row r="79" spans="1:34" s="153" customFormat="1" ht="12.75" x14ac:dyDescent="0.25">
      <c r="A79" s="95" t="s">
        <v>42</v>
      </c>
      <c r="B79" s="131" t="s">
        <v>719</v>
      </c>
      <c r="C79" s="131" t="s">
        <v>720</v>
      </c>
      <c r="D79" s="94" t="s">
        <v>721</v>
      </c>
      <c r="E79" s="131">
        <v>1</v>
      </c>
      <c r="F79" s="95" t="s">
        <v>399</v>
      </c>
      <c r="G79" s="94">
        <v>46266</v>
      </c>
      <c r="H79" s="131" t="s">
        <v>722</v>
      </c>
      <c r="I79" s="131" t="s">
        <v>723</v>
      </c>
      <c r="J79" s="131" t="s">
        <v>477</v>
      </c>
      <c r="K79" s="131">
        <v>1</v>
      </c>
      <c r="L79" s="131">
        <v>1</v>
      </c>
      <c r="M79" s="131"/>
      <c r="N79" s="131"/>
      <c r="O79" s="131"/>
      <c r="P79" s="131"/>
      <c r="Q79" s="131"/>
      <c r="R79" s="131"/>
      <c r="S79" s="131">
        <v>1</v>
      </c>
      <c r="T79" s="131">
        <v>1</v>
      </c>
      <c r="U79" s="131">
        <v>1</v>
      </c>
      <c r="V79" s="131"/>
      <c r="W79" s="131">
        <v>1</v>
      </c>
      <c r="X79" s="131">
        <v>1</v>
      </c>
      <c r="Y79" s="131">
        <v>108</v>
      </c>
      <c r="Z79" s="132">
        <v>783060</v>
      </c>
      <c r="AA79" s="132">
        <v>6225528</v>
      </c>
      <c r="AB79" s="95"/>
      <c r="AC79" s="73" t="e">
        <f>VLOOKUP(AB79,[1]Prog_annuel_RSPP_2026_2008!$A$1:$B$169,2,)</f>
        <v>#N/A</v>
      </c>
      <c r="AD79" s="152" t="s">
        <v>417</v>
      </c>
      <c r="AE79" s="71" t="e">
        <f>VLOOKUP(AC79,'[2]Listing StationsAspe_SIE_WAMAco'!$A$1:$A$2238,1,)</f>
        <v>#N/A</v>
      </c>
      <c r="AF79" s="131" t="s">
        <v>470</v>
      </c>
      <c r="AG79" s="152" t="s">
        <v>230</v>
      </c>
      <c r="AH79" s="138" t="s">
        <v>724</v>
      </c>
    </row>
    <row r="80" spans="1:34" s="155" customFormat="1" ht="12.75" x14ac:dyDescent="0.25">
      <c r="A80" s="74" t="s">
        <v>208</v>
      </c>
      <c r="B80" s="72" t="s">
        <v>209</v>
      </c>
      <c r="C80" s="154" t="s">
        <v>452</v>
      </c>
      <c r="D80" s="86" t="s">
        <v>754</v>
      </c>
      <c r="E80" s="72">
        <v>1</v>
      </c>
      <c r="F80" s="74" t="s">
        <v>399</v>
      </c>
      <c r="G80" s="86">
        <v>46267</v>
      </c>
      <c r="H80" s="72" t="s">
        <v>670</v>
      </c>
      <c r="I80" s="72" t="s">
        <v>84</v>
      </c>
      <c r="J80" s="72" t="s">
        <v>404</v>
      </c>
      <c r="K80" s="72">
        <v>1</v>
      </c>
      <c r="L80" s="72">
        <v>1</v>
      </c>
      <c r="M80" s="72"/>
      <c r="N80" s="72"/>
      <c r="O80" s="72"/>
      <c r="P80" s="72"/>
      <c r="Q80" s="72"/>
      <c r="R80" s="72"/>
      <c r="S80" s="72">
        <v>1</v>
      </c>
      <c r="T80" s="72">
        <v>1</v>
      </c>
      <c r="U80" s="72">
        <v>1</v>
      </c>
      <c r="V80" s="72"/>
      <c r="W80" s="72">
        <v>1</v>
      </c>
      <c r="X80" s="72">
        <v>1</v>
      </c>
      <c r="Y80" s="72">
        <v>80</v>
      </c>
      <c r="Z80" s="129">
        <v>810183</v>
      </c>
      <c r="AA80" s="129">
        <v>6479981</v>
      </c>
      <c r="AB80" s="74">
        <v>85</v>
      </c>
      <c r="AC80" s="73">
        <f>VLOOKUP(AB80,[1]Prog_annuel_RSPP_2026_2008!$A$1:$B$169,2,)</f>
        <v>4006550</v>
      </c>
      <c r="AD80" s="140" t="s">
        <v>417</v>
      </c>
      <c r="AE80" s="71">
        <f>VLOOKUP(AC80,'[2]Listing StationsAspe_SIE_WAMAco'!$A$1:$A$2238,1,)</f>
        <v>4006550</v>
      </c>
      <c r="AF80" s="72" t="s">
        <v>230</v>
      </c>
      <c r="AG80" s="140" t="s">
        <v>725</v>
      </c>
      <c r="AH80" s="72"/>
    </row>
    <row r="81" spans="1:34" s="155" customFormat="1" ht="12.75" x14ac:dyDescent="0.25">
      <c r="A81" s="74" t="s">
        <v>60</v>
      </c>
      <c r="B81" s="72" t="s">
        <v>130</v>
      </c>
      <c r="C81" s="72" t="s">
        <v>346</v>
      </c>
      <c r="D81" s="72" t="s">
        <v>728</v>
      </c>
      <c r="E81" s="72">
        <v>2</v>
      </c>
      <c r="F81" s="74" t="s">
        <v>399</v>
      </c>
      <c r="G81" s="86">
        <v>46267</v>
      </c>
      <c r="H81" s="72" t="s">
        <v>584</v>
      </c>
      <c r="I81" s="72" t="s">
        <v>122</v>
      </c>
      <c r="J81" s="72" t="s">
        <v>404</v>
      </c>
      <c r="K81" s="72">
        <v>1</v>
      </c>
      <c r="L81" s="72">
        <v>1</v>
      </c>
      <c r="M81" s="72">
        <v>1</v>
      </c>
      <c r="N81" s="72"/>
      <c r="O81" s="72"/>
      <c r="P81" s="72"/>
      <c r="Q81" s="72"/>
      <c r="R81" s="72"/>
      <c r="S81" s="72">
        <v>1</v>
      </c>
      <c r="T81" s="72">
        <v>1</v>
      </c>
      <c r="U81" s="72">
        <v>1</v>
      </c>
      <c r="V81" s="72"/>
      <c r="W81" s="72">
        <v>1</v>
      </c>
      <c r="X81" s="72">
        <v>1</v>
      </c>
      <c r="Y81" s="72">
        <v>80</v>
      </c>
      <c r="Z81" s="129">
        <v>817465.21</v>
      </c>
      <c r="AA81" s="129">
        <v>6479655.1799999997</v>
      </c>
      <c r="AB81" s="74">
        <v>136</v>
      </c>
      <c r="AC81" s="73">
        <f>VLOOKUP(AB81,[1]Prog_annuel_RSPP_2026_2008!$A$1:$B$169,2,)</f>
        <v>6850110</v>
      </c>
      <c r="AD81" s="140" t="s">
        <v>417</v>
      </c>
      <c r="AE81" s="71">
        <f>VLOOKUP(AC81,'[2]Listing StationsAspe_SIE_WAMAco'!$A$1:$A$2238,1,)</f>
        <v>6850110</v>
      </c>
      <c r="AF81" s="72" t="s">
        <v>230</v>
      </c>
      <c r="AG81" s="140" t="s">
        <v>435</v>
      </c>
      <c r="AH81" s="72"/>
    </row>
    <row r="82" spans="1:34" ht="12.75" x14ac:dyDescent="0.25">
      <c r="A82" s="69" t="s">
        <v>114</v>
      </c>
      <c r="B82" s="71" t="s">
        <v>131</v>
      </c>
      <c r="C82" s="71" t="s">
        <v>120</v>
      </c>
      <c r="D82" s="85" t="s">
        <v>729</v>
      </c>
      <c r="E82" s="71">
        <v>1</v>
      </c>
      <c r="F82" s="69" t="s">
        <v>399</v>
      </c>
      <c r="G82" s="85">
        <v>46268</v>
      </c>
      <c r="H82" s="71" t="s">
        <v>481</v>
      </c>
      <c r="I82" s="71" t="s">
        <v>351</v>
      </c>
      <c r="J82" s="71" t="s">
        <v>476</v>
      </c>
      <c r="K82" s="71">
        <v>1</v>
      </c>
      <c r="L82" s="71">
        <v>1</v>
      </c>
      <c r="M82" s="71">
        <v>1</v>
      </c>
      <c r="N82" s="71"/>
      <c r="O82" s="71"/>
      <c r="P82" s="71">
        <v>1</v>
      </c>
      <c r="Q82" s="71"/>
      <c r="R82" s="71"/>
      <c r="S82" s="71">
        <v>1</v>
      </c>
      <c r="T82" s="71">
        <v>1</v>
      </c>
      <c r="U82" s="71">
        <v>1</v>
      </c>
      <c r="V82" s="71"/>
      <c r="W82" s="71">
        <v>1</v>
      </c>
      <c r="X82" s="71">
        <v>1</v>
      </c>
      <c r="Y82" s="71">
        <v>136</v>
      </c>
      <c r="Z82" s="128">
        <v>770080.18</v>
      </c>
      <c r="AA82" s="128">
        <v>6509758.9299999997</v>
      </c>
      <c r="AB82" s="69">
        <v>110</v>
      </c>
      <c r="AC82" s="73">
        <f>VLOOKUP(AB82,[1]Prog_annuel_RSPP_2026_2008!$A$1:$B$169,2,)</f>
        <v>4407003</v>
      </c>
      <c r="AD82" s="137" t="s">
        <v>417</v>
      </c>
      <c r="AE82" s="71">
        <f>VLOOKUP(AC82,'[2]Listing StationsAspe_SIE_WAMAco'!$A$1:$A$2238,1,)</f>
        <v>4407003</v>
      </c>
      <c r="AF82" s="71" t="s">
        <v>230</v>
      </c>
      <c r="AG82" s="137">
        <v>4420058</v>
      </c>
      <c r="AH82" s="71"/>
    </row>
    <row r="83" spans="1:34" s="144" customFormat="1" ht="12.75" x14ac:dyDescent="0.25">
      <c r="A83" s="69" t="s">
        <v>114</v>
      </c>
      <c r="B83" s="71" t="s">
        <v>131</v>
      </c>
      <c r="C83" s="85" t="s">
        <v>296</v>
      </c>
      <c r="D83" s="71" t="s">
        <v>624</v>
      </c>
      <c r="E83" s="71">
        <v>2</v>
      </c>
      <c r="F83" s="156" t="s">
        <v>135</v>
      </c>
      <c r="G83" s="85">
        <v>46268</v>
      </c>
      <c r="H83" s="71" t="s">
        <v>582</v>
      </c>
      <c r="I83" s="71" t="s">
        <v>334</v>
      </c>
      <c r="J83" s="71" t="s">
        <v>476</v>
      </c>
      <c r="K83" s="71">
        <v>1</v>
      </c>
      <c r="L83" s="71">
        <v>1</v>
      </c>
      <c r="M83" s="71">
        <v>1</v>
      </c>
      <c r="N83" s="71"/>
      <c r="O83" s="71"/>
      <c r="P83" s="71">
        <v>1</v>
      </c>
      <c r="Q83" s="71"/>
      <c r="R83" s="71"/>
      <c r="S83" s="71">
        <v>1</v>
      </c>
      <c r="T83" s="71">
        <v>1</v>
      </c>
      <c r="U83" s="71">
        <v>1</v>
      </c>
      <c r="V83" s="71"/>
      <c r="W83" s="71">
        <v>1</v>
      </c>
      <c r="X83" s="71">
        <v>1</v>
      </c>
      <c r="Y83" s="71">
        <v>136</v>
      </c>
      <c r="Z83" s="128">
        <v>775407.47</v>
      </c>
      <c r="AA83" s="128">
        <v>6512583.1699999999</v>
      </c>
      <c r="AB83" s="71"/>
      <c r="AC83" s="73">
        <v>4420100</v>
      </c>
      <c r="AD83" s="137" t="s">
        <v>417</v>
      </c>
      <c r="AE83" s="71">
        <f>VLOOKUP(AC83,'[2]Listing StationsAspe_SIE_WAMAco'!$A$1:$A$2238,1,)</f>
        <v>4420100</v>
      </c>
      <c r="AF83" s="71" t="s">
        <v>230</v>
      </c>
      <c r="AG83" s="137">
        <v>4420100</v>
      </c>
      <c r="AH83" s="71"/>
    </row>
    <row r="84" spans="1:34" s="144" customFormat="1" ht="12.75" x14ac:dyDescent="0.25">
      <c r="A84" s="74" t="s">
        <v>42</v>
      </c>
      <c r="B84" s="72" t="s">
        <v>158</v>
      </c>
      <c r="C84" s="72" t="s">
        <v>340</v>
      </c>
      <c r="D84" s="86" t="s">
        <v>730</v>
      </c>
      <c r="E84" s="72">
        <v>1</v>
      </c>
      <c r="F84" s="74" t="s">
        <v>399</v>
      </c>
      <c r="G84" s="86">
        <v>46269</v>
      </c>
      <c r="H84" s="72" t="s">
        <v>445</v>
      </c>
      <c r="I84" s="72" t="s">
        <v>157</v>
      </c>
      <c r="J84" s="72" t="s">
        <v>477</v>
      </c>
      <c r="K84" s="72">
        <v>1</v>
      </c>
      <c r="L84" s="72">
        <v>1</v>
      </c>
      <c r="M84" s="72"/>
      <c r="N84" s="72"/>
      <c r="O84" s="72"/>
      <c r="P84" s="72"/>
      <c r="Q84" s="72"/>
      <c r="R84" s="72"/>
      <c r="S84" s="72">
        <v>1</v>
      </c>
      <c r="T84" s="72">
        <v>1</v>
      </c>
      <c r="U84" s="72">
        <v>1</v>
      </c>
      <c r="V84" s="72"/>
      <c r="W84" s="72">
        <v>1</v>
      </c>
      <c r="X84" s="72">
        <v>1</v>
      </c>
      <c r="Y84" s="72">
        <v>160</v>
      </c>
      <c r="Z84" s="129">
        <v>763665.71</v>
      </c>
      <c r="AA84" s="129">
        <v>6543903.7000000002</v>
      </c>
      <c r="AB84" s="74">
        <v>8</v>
      </c>
      <c r="AC84" s="73">
        <f>VLOOKUP(AB84,[1]Prog_annuel_RSPP_2026_2008!$A$1:$B$169,2,)</f>
        <v>4013400</v>
      </c>
      <c r="AD84" s="140" t="s">
        <v>417</v>
      </c>
      <c r="AE84" s="71">
        <f>VLOOKUP(AC84,'[2]Listing StationsAspe_SIE_WAMAco'!$A$1:$A$2238,1,)</f>
        <v>4013400</v>
      </c>
      <c r="AF84" s="72" t="s">
        <v>230</v>
      </c>
      <c r="AG84" s="140" t="s">
        <v>434</v>
      </c>
      <c r="AH84" s="143"/>
    </row>
    <row r="85" spans="1:34" s="144" customFormat="1" ht="12.75" x14ac:dyDescent="0.25">
      <c r="A85" s="74" t="s">
        <v>42</v>
      </c>
      <c r="B85" s="72" t="s">
        <v>130</v>
      </c>
      <c r="C85" s="72" t="s">
        <v>155</v>
      </c>
      <c r="D85" s="86" t="s">
        <v>731</v>
      </c>
      <c r="E85" s="72">
        <v>2</v>
      </c>
      <c r="F85" s="74" t="s">
        <v>399</v>
      </c>
      <c r="G85" s="86">
        <v>46269</v>
      </c>
      <c r="H85" s="72" t="s">
        <v>601</v>
      </c>
      <c r="I85" s="72" t="s">
        <v>157</v>
      </c>
      <c r="J85" s="72" t="s">
        <v>477</v>
      </c>
      <c r="K85" s="72">
        <v>1</v>
      </c>
      <c r="L85" s="72">
        <v>1</v>
      </c>
      <c r="M85" s="72"/>
      <c r="N85" s="72"/>
      <c r="O85" s="72"/>
      <c r="P85" s="72"/>
      <c r="Q85" s="72"/>
      <c r="R85" s="72"/>
      <c r="S85" s="72">
        <v>1</v>
      </c>
      <c r="T85" s="72">
        <v>1</v>
      </c>
      <c r="U85" s="72">
        <v>1</v>
      </c>
      <c r="V85" s="72"/>
      <c r="W85" s="72">
        <v>1</v>
      </c>
      <c r="X85" s="72">
        <v>1</v>
      </c>
      <c r="Y85" s="72">
        <v>160</v>
      </c>
      <c r="Z85" s="129">
        <v>766144.93</v>
      </c>
      <c r="AA85" s="129">
        <v>6538762.0999999996</v>
      </c>
      <c r="AB85" s="74">
        <v>106</v>
      </c>
      <c r="AC85" s="73">
        <f>VLOOKUP(AB85,[1]Prog_annuel_RSPP_2026_2008!$A$1:$B$169,2,)</f>
        <v>4408000</v>
      </c>
      <c r="AD85" s="140" t="s">
        <v>417</v>
      </c>
      <c r="AE85" s="71">
        <f>VLOOKUP(AC85,'[2]Listing StationsAspe_SIE_WAMAco'!$A$1:$A$2238,1,)</f>
        <v>4408000</v>
      </c>
      <c r="AF85" s="72" t="s">
        <v>230</v>
      </c>
      <c r="AG85" s="140" t="s">
        <v>433</v>
      </c>
      <c r="AH85" s="143"/>
    </row>
    <row r="86" spans="1:34" ht="12.75" x14ac:dyDescent="0.25">
      <c r="A86" s="74" t="s">
        <v>114</v>
      </c>
      <c r="B86" s="72" t="s">
        <v>160</v>
      </c>
      <c r="C86" s="72" t="s">
        <v>161</v>
      </c>
      <c r="D86" s="86" t="s">
        <v>732</v>
      </c>
      <c r="E86" s="72">
        <v>3</v>
      </c>
      <c r="F86" s="74" t="s">
        <v>399</v>
      </c>
      <c r="G86" s="86">
        <v>46269</v>
      </c>
      <c r="H86" s="72" t="s">
        <v>583</v>
      </c>
      <c r="I86" s="72" t="s">
        <v>490</v>
      </c>
      <c r="J86" s="72" t="s">
        <v>476</v>
      </c>
      <c r="K86" s="72">
        <v>1</v>
      </c>
      <c r="L86" s="72">
        <v>1</v>
      </c>
      <c r="M86" s="72"/>
      <c r="N86" s="72"/>
      <c r="O86" s="72"/>
      <c r="P86" s="72"/>
      <c r="Q86" s="72"/>
      <c r="R86" s="72"/>
      <c r="S86" s="72">
        <v>1</v>
      </c>
      <c r="T86" s="72">
        <v>1</v>
      </c>
      <c r="U86" s="72">
        <v>1</v>
      </c>
      <c r="V86" s="72"/>
      <c r="W86" s="72">
        <v>1</v>
      </c>
      <c r="X86" s="72">
        <v>1</v>
      </c>
      <c r="Y86" s="72">
        <v>160</v>
      </c>
      <c r="Z86" s="129">
        <v>759538.39</v>
      </c>
      <c r="AA86" s="129">
        <v>6522827.9800000004</v>
      </c>
      <c r="AB86" s="74">
        <v>107</v>
      </c>
      <c r="AC86" s="73">
        <f>VLOOKUP(AB86,[1]Prog_annuel_RSPP_2026_2008!$A$1:$B$169,2,)</f>
        <v>4407002</v>
      </c>
      <c r="AD86" s="140" t="s">
        <v>417</v>
      </c>
      <c r="AE86" s="71">
        <f>VLOOKUP(AC86,'[2]Listing StationsAspe_SIE_WAMAco'!$A$1:$A$2238,1,)</f>
        <v>4407002</v>
      </c>
      <c r="AF86" s="72" t="s">
        <v>230</v>
      </c>
      <c r="AG86" s="140">
        <v>4420133</v>
      </c>
      <c r="AH86" s="143"/>
    </row>
    <row r="87" spans="1:34" ht="12.75" x14ac:dyDescent="0.25">
      <c r="A87" s="69" t="s">
        <v>108</v>
      </c>
      <c r="B87" s="71" t="s">
        <v>153</v>
      </c>
      <c r="C87" s="71" t="s">
        <v>345</v>
      </c>
      <c r="D87" s="85" t="s">
        <v>734</v>
      </c>
      <c r="E87" s="71">
        <v>1</v>
      </c>
      <c r="F87" s="69" t="s">
        <v>350</v>
      </c>
      <c r="G87" s="85">
        <v>46273</v>
      </c>
      <c r="H87" s="71" t="s">
        <v>482</v>
      </c>
      <c r="I87" s="71" t="s">
        <v>464</v>
      </c>
      <c r="J87" s="71" t="s">
        <v>389</v>
      </c>
      <c r="K87" s="71">
        <v>1</v>
      </c>
      <c r="L87" s="71">
        <v>1</v>
      </c>
      <c r="M87" s="71">
        <v>1</v>
      </c>
      <c r="N87" s="71"/>
      <c r="O87" s="71"/>
      <c r="P87" s="71"/>
      <c r="Q87" s="71"/>
      <c r="R87" s="71"/>
      <c r="S87" s="71">
        <v>1</v>
      </c>
      <c r="T87" s="71">
        <v>1</v>
      </c>
      <c r="U87" s="71">
        <v>1</v>
      </c>
      <c r="V87" s="71"/>
      <c r="W87" s="71">
        <v>1</v>
      </c>
      <c r="X87" s="71">
        <v>1</v>
      </c>
      <c r="Y87" s="71">
        <v>120</v>
      </c>
      <c r="Z87" s="128">
        <v>824013.23</v>
      </c>
      <c r="AA87" s="128">
        <v>6467804.0700000003</v>
      </c>
      <c r="AB87" s="71"/>
      <c r="AC87" s="73">
        <v>6581265</v>
      </c>
      <c r="AD87" s="137" t="s">
        <v>417</v>
      </c>
      <c r="AE87" s="71">
        <f>VLOOKUP(AC87,'[2]Listing StationsAspe_SIE_WAMAco'!$A$1:$A$2238,1,)</f>
        <v>6581265</v>
      </c>
      <c r="AF87" s="71" t="s">
        <v>230</v>
      </c>
      <c r="AG87" s="137" t="s">
        <v>442</v>
      </c>
      <c r="AH87" s="71"/>
    </row>
    <row r="88" spans="1:34" ht="12.75" x14ac:dyDescent="0.25">
      <c r="A88" s="69" t="s">
        <v>108</v>
      </c>
      <c r="B88" s="71" t="s">
        <v>153</v>
      </c>
      <c r="C88" s="71" t="s">
        <v>154</v>
      </c>
      <c r="D88" s="85" t="s">
        <v>733</v>
      </c>
      <c r="E88" s="71">
        <v>2</v>
      </c>
      <c r="F88" s="69" t="s">
        <v>399</v>
      </c>
      <c r="G88" s="85">
        <v>46273</v>
      </c>
      <c r="H88" s="71" t="s">
        <v>585</v>
      </c>
      <c r="I88" s="71" t="s">
        <v>464</v>
      </c>
      <c r="J88" s="71" t="s">
        <v>389</v>
      </c>
      <c r="K88" s="71">
        <v>1</v>
      </c>
      <c r="L88" s="71">
        <v>1</v>
      </c>
      <c r="M88" s="71">
        <v>1</v>
      </c>
      <c r="N88" s="71"/>
      <c r="O88" s="71"/>
      <c r="P88" s="71"/>
      <c r="Q88" s="71"/>
      <c r="R88" s="71"/>
      <c r="S88" s="71">
        <v>1</v>
      </c>
      <c r="T88" s="71">
        <v>1</v>
      </c>
      <c r="U88" s="71">
        <v>1</v>
      </c>
      <c r="V88" s="71"/>
      <c r="W88" s="71">
        <v>1</v>
      </c>
      <c r="X88" s="71">
        <v>1</v>
      </c>
      <c r="Y88" s="71">
        <v>120</v>
      </c>
      <c r="Z88" s="128">
        <v>827203.15</v>
      </c>
      <c r="AA88" s="128">
        <v>6467081.5300000003</v>
      </c>
      <c r="AB88" s="69">
        <v>65</v>
      </c>
      <c r="AC88" s="73">
        <f>VLOOKUP(AB88,[1]Prog_annuel_RSPP_2026_2008!$A$1:$B$169,2,)</f>
        <v>6820166</v>
      </c>
      <c r="AD88" s="137" t="s">
        <v>417</v>
      </c>
      <c r="AE88" s="71">
        <f>VLOOKUP(AC88,'[2]Listing StationsAspe_SIE_WAMAco'!$A$1:$A$2238,1,)</f>
        <v>6820166</v>
      </c>
      <c r="AF88" s="71" t="s">
        <v>230</v>
      </c>
      <c r="AG88" s="137" t="s">
        <v>432</v>
      </c>
      <c r="AH88" s="71"/>
    </row>
    <row r="89" spans="1:34" ht="12.75" x14ac:dyDescent="0.25">
      <c r="A89" s="74" t="s">
        <v>47</v>
      </c>
      <c r="B89" s="72" t="s">
        <v>141</v>
      </c>
      <c r="C89" s="86" t="s">
        <v>127</v>
      </c>
      <c r="D89" s="86" t="s">
        <v>465</v>
      </c>
      <c r="E89" s="72">
        <v>1</v>
      </c>
      <c r="F89" s="74" t="s">
        <v>128</v>
      </c>
      <c r="G89" s="86">
        <v>46274</v>
      </c>
      <c r="H89" s="72" t="s">
        <v>586</v>
      </c>
      <c r="I89" s="72" t="s">
        <v>383</v>
      </c>
      <c r="J89" s="72" t="s">
        <v>388</v>
      </c>
      <c r="K89" s="72">
        <v>1</v>
      </c>
      <c r="L89" s="72">
        <v>1</v>
      </c>
      <c r="M89" s="72"/>
      <c r="N89" s="72"/>
      <c r="O89" s="72"/>
      <c r="P89" s="72"/>
      <c r="Q89" s="72"/>
      <c r="R89" s="72"/>
      <c r="S89" s="72">
        <v>1</v>
      </c>
      <c r="T89" s="72">
        <v>1</v>
      </c>
      <c r="U89" s="72">
        <v>1</v>
      </c>
      <c r="V89" s="72"/>
      <c r="W89" s="72">
        <v>1</v>
      </c>
      <c r="X89" s="72">
        <v>1</v>
      </c>
      <c r="Y89" s="72">
        <v>128</v>
      </c>
      <c r="Z89" s="129">
        <v>770620.97</v>
      </c>
      <c r="AA89" s="129">
        <v>6472337.6100000003</v>
      </c>
      <c r="AB89" s="74"/>
      <c r="AC89" s="73" t="s">
        <v>230</v>
      </c>
      <c r="AD89" s="71" t="s">
        <v>417</v>
      </c>
      <c r="AE89" s="71" t="e">
        <f>VLOOKUP(AC89,'[2]Listing StationsAspe_SIE_WAMAco'!$A$1:$A$2238,1,)</f>
        <v>#N/A</v>
      </c>
      <c r="AF89" s="72" t="s">
        <v>230</v>
      </c>
      <c r="AG89" s="140"/>
      <c r="AH89" s="72"/>
    </row>
    <row r="90" spans="1:34" ht="12.75" x14ac:dyDescent="0.25">
      <c r="A90" s="74" t="s">
        <v>47</v>
      </c>
      <c r="B90" s="72" t="s">
        <v>141</v>
      </c>
      <c r="C90" s="72" t="s">
        <v>127</v>
      </c>
      <c r="D90" s="86" t="s">
        <v>466</v>
      </c>
      <c r="E90" s="72">
        <v>2</v>
      </c>
      <c r="F90" s="74" t="s">
        <v>128</v>
      </c>
      <c r="G90" s="86">
        <v>46274</v>
      </c>
      <c r="H90" s="72" t="s">
        <v>587</v>
      </c>
      <c r="I90" s="72" t="s">
        <v>383</v>
      </c>
      <c r="J90" s="72" t="s">
        <v>388</v>
      </c>
      <c r="K90" s="72">
        <v>1</v>
      </c>
      <c r="L90" s="72">
        <v>1</v>
      </c>
      <c r="M90" s="72"/>
      <c r="N90" s="72"/>
      <c r="O90" s="72"/>
      <c r="P90" s="72"/>
      <c r="Q90" s="72"/>
      <c r="R90" s="72"/>
      <c r="S90" s="72">
        <v>1</v>
      </c>
      <c r="T90" s="72">
        <v>1</v>
      </c>
      <c r="U90" s="72">
        <v>1</v>
      </c>
      <c r="V90" s="72"/>
      <c r="W90" s="72">
        <v>1</v>
      </c>
      <c r="X90" s="72">
        <v>1</v>
      </c>
      <c r="Y90" s="72">
        <v>130</v>
      </c>
      <c r="Z90" s="129">
        <v>778535.68</v>
      </c>
      <c r="AA90" s="129">
        <v>6473368.3799999999</v>
      </c>
      <c r="AB90" s="74"/>
      <c r="AC90" s="73" t="s">
        <v>230</v>
      </c>
      <c r="AD90" s="71" t="s">
        <v>417</v>
      </c>
      <c r="AE90" s="71" t="e">
        <f>VLOOKUP(AC90,'[2]Listing StationsAspe_SIE_WAMAco'!$A$1:$A$2238,1,)</f>
        <v>#N/A</v>
      </c>
      <c r="AF90" s="72" t="s">
        <v>230</v>
      </c>
      <c r="AG90" s="140"/>
      <c r="AH90" s="157"/>
    </row>
    <row r="91" spans="1:34" ht="12.75" x14ac:dyDescent="0.25">
      <c r="A91" s="69" t="s">
        <v>47</v>
      </c>
      <c r="B91" s="71" t="s">
        <v>141</v>
      </c>
      <c r="C91" s="85" t="s">
        <v>49</v>
      </c>
      <c r="D91" s="85" t="s">
        <v>735</v>
      </c>
      <c r="E91" s="71">
        <v>1</v>
      </c>
      <c r="F91" s="69" t="s">
        <v>399</v>
      </c>
      <c r="G91" s="85">
        <v>46275</v>
      </c>
      <c r="H91" s="71" t="s">
        <v>385</v>
      </c>
      <c r="I91" s="71" t="s">
        <v>355</v>
      </c>
      <c r="J91" s="71" t="s">
        <v>388</v>
      </c>
      <c r="K91" s="71">
        <v>1</v>
      </c>
      <c r="L91" s="71">
        <v>1</v>
      </c>
      <c r="M91" s="71"/>
      <c r="N91" s="71"/>
      <c r="O91" s="71"/>
      <c r="P91" s="71"/>
      <c r="Q91" s="71"/>
      <c r="R91" s="71"/>
      <c r="S91" s="71">
        <v>1</v>
      </c>
      <c r="T91" s="71">
        <v>1</v>
      </c>
      <c r="U91" s="71">
        <v>1</v>
      </c>
      <c r="V91" s="71"/>
      <c r="W91" s="71">
        <v>1</v>
      </c>
      <c r="X91" s="71">
        <v>1</v>
      </c>
      <c r="Y91" s="71">
        <v>128</v>
      </c>
      <c r="Z91" s="128">
        <v>770620.97</v>
      </c>
      <c r="AA91" s="128">
        <v>6472337.6100000003</v>
      </c>
      <c r="AB91" s="69">
        <v>118</v>
      </c>
      <c r="AC91" s="73">
        <f>VLOOKUP(AB91,[1]Prog_annuel_RSPP_2026_2008!$A$1:$B$169,2,)</f>
        <v>4405003</v>
      </c>
      <c r="AD91" s="137" t="s">
        <v>417</v>
      </c>
      <c r="AE91" s="71">
        <f>VLOOKUP(AC91,'[2]Listing StationsAspe_SIE_WAMAco'!$A$1:$A$2238,1,)</f>
        <v>4405003</v>
      </c>
      <c r="AF91" s="71" t="s">
        <v>230</v>
      </c>
      <c r="AG91" s="137">
        <v>4420113</v>
      </c>
      <c r="AH91" s="71"/>
    </row>
    <row r="92" spans="1:34" ht="12.75" x14ac:dyDescent="0.25">
      <c r="A92" s="69" t="s">
        <v>47</v>
      </c>
      <c r="B92" s="71" t="s">
        <v>141</v>
      </c>
      <c r="C92" s="85" t="s">
        <v>143</v>
      </c>
      <c r="D92" s="71" t="s">
        <v>144</v>
      </c>
      <c r="E92" s="71">
        <v>2</v>
      </c>
      <c r="F92" s="156" t="s">
        <v>145</v>
      </c>
      <c r="G92" s="85">
        <v>46275</v>
      </c>
      <c r="H92" s="71" t="s">
        <v>588</v>
      </c>
      <c r="I92" s="71" t="s">
        <v>231</v>
      </c>
      <c r="J92" s="71" t="s">
        <v>388</v>
      </c>
      <c r="K92" s="71">
        <v>1</v>
      </c>
      <c r="L92" s="71">
        <v>1</v>
      </c>
      <c r="M92" s="71"/>
      <c r="N92" s="71"/>
      <c r="O92" s="71"/>
      <c r="P92" s="71"/>
      <c r="Q92" s="71"/>
      <c r="R92" s="71"/>
      <c r="S92" s="71">
        <v>1</v>
      </c>
      <c r="T92" s="71">
        <v>1</v>
      </c>
      <c r="U92" s="71">
        <v>1</v>
      </c>
      <c r="V92" s="71"/>
      <c r="W92" s="71">
        <v>1</v>
      </c>
      <c r="X92" s="71">
        <v>1</v>
      </c>
      <c r="Y92" s="71">
        <v>128</v>
      </c>
      <c r="Z92" s="71"/>
      <c r="AA92" s="71"/>
      <c r="AB92" s="71"/>
      <c r="AC92" s="73" t="s">
        <v>230</v>
      </c>
      <c r="AD92" s="71" t="s">
        <v>417</v>
      </c>
      <c r="AE92" s="71" t="e">
        <f>VLOOKUP(AC92,'[2]Listing StationsAspe_SIE_WAMAco'!$A$1:$A$2238,1,)</f>
        <v>#N/A</v>
      </c>
      <c r="AF92" s="71" t="s">
        <v>230</v>
      </c>
      <c r="AG92" s="137"/>
      <c r="AH92" s="71"/>
    </row>
    <row r="93" spans="1:34" s="155" customFormat="1" ht="12.75" x14ac:dyDescent="0.25">
      <c r="A93" s="74" t="s">
        <v>175</v>
      </c>
      <c r="B93" s="72" t="s">
        <v>176</v>
      </c>
      <c r="C93" s="72" t="s">
        <v>495</v>
      </c>
      <c r="D93" s="72" t="s">
        <v>496</v>
      </c>
      <c r="E93" s="72">
        <v>1</v>
      </c>
      <c r="F93" s="74" t="s">
        <v>480</v>
      </c>
      <c r="G93" s="86">
        <v>46276</v>
      </c>
      <c r="H93" s="72" t="s">
        <v>499</v>
      </c>
      <c r="I93" s="72" t="s">
        <v>179</v>
      </c>
      <c r="J93" s="72" t="s">
        <v>476</v>
      </c>
      <c r="K93" s="72">
        <v>1</v>
      </c>
      <c r="L93" s="72">
        <v>1</v>
      </c>
      <c r="M93" s="72"/>
      <c r="N93" s="72"/>
      <c r="O93" s="72"/>
      <c r="P93" s="72"/>
      <c r="Q93" s="72"/>
      <c r="R93" s="72"/>
      <c r="S93" s="72">
        <v>1</v>
      </c>
      <c r="T93" s="72">
        <v>1</v>
      </c>
      <c r="U93" s="72">
        <v>1</v>
      </c>
      <c r="V93" s="72"/>
      <c r="W93" s="72">
        <v>1</v>
      </c>
      <c r="X93" s="72">
        <v>1</v>
      </c>
      <c r="Y93" s="72">
        <v>38</v>
      </c>
      <c r="Z93" s="129">
        <v>777006</v>
      </c>
      <c r="AA93" s="129">
        <v>6492750</v>
      </c>
      <c r="AB93" s="74"/>
      <c r="AC93" s="73">
        <v>4420123</v>
      </c>
      <c r="AD93" s="140" t="s">
        <v>417</v>
      </c>
      <c r="AE93" s="71">
        <f>VLOOKUP(AC93,'[2]Listing StationsAspe_SIE_WAMAco'!$A$1:$A$2238,1,)</f>
        <v>4420123</v>
      </c>
      <c r="AF93" s="72" t="s">
        <v>230</v>
      </c>
      <c r="AG93" s="140">
        <v>4420123</v>
      </c>
      <c r="AH93" s="72"/>
    </row>
    <row r="94" spans="1:34" s="155" customFormat="1" ht="12.75" x14ac:dyDescent="0.25">
      <c r="A94" s="74" t="s">
        <v>175</v>
      </c>
      <c r="B94" s="72" t="s">
        <v>176</v>
      </c>
      <c r="C94" s="72" t="s">
        <v>177</v>
      </c>
      <c r="D94" s="86" t="s">
        <v>497</v>
      </c>
      <c r="E94" s="72">
        <v>2</v>
      </c>
      <c r="F94" s="74" t="s">
        <v>480</v>
      </c>
      <c r="G94" s="86">
        <v>46276</v>
      </c>
      <c r="H94" s="72" t="s">
        <v>499</v>
      </c>
      <c r="I94" s="72" t="s">
        <v>179</v>
      </c>
      <c r="J94" s="72" t="s">
        <v>476</v>
      </c>
      <c r="K94" s="72">
        <v>1</v>
      </c>
      <c r="L94" s="72">
        <v>1</v>
      </c>
      <c r="M94" s="72"/>
      <c r="N94" s="72"/>
      <c r="O94" s="72"/>
      <c r="P94" s="72"/>
      <c r="Q94" s="72"/>
      <c r="R94" s="72"/>
      <c r="S94" s="72">
        <v>1</v>
      </c>
      <c r="T94" s="72">
        <v>1</v>
      </c>
      <c r="U94" s="72">
        <v>1</v>
      </c>
      <c r="V94" s="72"/>
      <c r="W94" s="72">
        <v>1</v>
      </c>
      <c r="X94" s="72">
        <v>1</v>
      </c>
      <c r="Y94" s="72">
        <v>38</v>
      </c>
      <c r="Z94" s="129">
        <v>779158</v>
      </c>
      <c r="AA94" s="129">
        <v>6491476</v>
      </c>
      <c r="AB94" s="74"/>
      <c r="AC94" s="73" t="e">
        <f>VLOOKUP(AB94,[1]Prog_annuel_RSPP_2026_2008!$A$1:$B$169,2,)</f>
        <v>#N/A</v>
      </c>
      <c r="AD94" s="71" t="s">
        <v>417</v>
      </c>
      <c r="AE94" s="71" t="e">
        <f>VLOOKUP(AC94,'[2]Listing StationsAspe_SIE_WAMAco'!$A$1:$A$2238,1,)</f>
        <v>#N/A</v>
      </c>
      <c r="AF94" s="72" t="s">
        <v>470</v>
      </c>
      <c r="AG94" s="140" t="s">
        <v>500</v>
      </c>
      <c r="AH94" s="138"/>
    </row>
    <row r="95" spans="1:34" s="155" customFormat="1" ht="12.75" x14ac:dyDescent="0.25">
      <c r="A95" s="74" t="s">
        <v>175</v>
      </c>
      <c r="B95" s="72" t="s">
        <v>176</v>
      </c>
      <c r="C95" s="72" t="s">
        <v>177</v>
      </c>
      <c r="D95" s="86" t="s">
        <v>498</v>
      </c>
      <c r="E95" s="72">
        <v>3</v>
      </c>
      <c r="F95" s="74" t="s">
        <v>480</v>
      </c>
      <c r="G95" s="86">
        <v>46276</v>
      </c>
      <c r="H95" s="72" t="s">
        <v>499</v>
      </c>
      <c r="I95" s="72" t="s">
        <v>179</v>
      </c>
      <c r="J95" s="72" t="s">
        <v>476</v>
      </c>
      <c r="K95" s="72">
        <v>1</v>
      </c>
      <c r="L95" s="72">
        <v>1</v>
      </c>
      <c r="M95" s="72"/>
      <c r="N95" s="72"/>
      <c r="O95" s="72"/>
      <c r="P95" s="72"/>
      <c r="Q95" s="72"/>
      <c r="R95" s="72"/>
      <c r="S95" s="72">
        <v>1</v>
      </c>
      <c r="T95" s="72">
        <v>1</v>
      </c>
      <c r="U95" s="72">
        <v>1</v>
      </c>
      <c r="V95" s="72"/>
      <c r="W95" s="72">
        <v>1</v>
      </c>
      <c r="X95" s="72">
        <v>1</v>
      </c>
      <c r="Y95" s="72">
        <v>38</v>
      </c>
      <c r="Z95" s="129">
        <v>782711</v>
      </c>
      <c r="AA95" s="129">
        <v>6490835</v>
      </c>
      <c r="AB95" s="74"/>
      <c r="AC95" s="73" t="e">
        <f>VLOOKUP(AB95,[1]Prog_annuel_RSPP_2026_2008!$A$1:$B$169,2,)</f>
        <v>#N/A</v>
      </c>
      <c r="AD95" s="71" t="s">
        <v>417</v>
      </c>
      <c r="AE95" s="71" t="e">
        <f>VLOOKUP(AC95,'[2]Listing StationsAspe_SIE_WAMAco'!$A$1:$A$2238,1,)</f>
        <v>#N/A</v>
      </c>
      <c r="AF95" s="72" t="s">
        <v>470</v>
      </c>
      <c r="AG95" s="140" t="s">
        <v>501</v>
      </c>
      <c r="AH95" s="138"/>
    </row>
    <row r="96" spans="1:34" s="155" customFormat="1" ht="12.75" x14ac:dyDescent="0.25">
      <c r="A96" s="74" t="s">
        <v>175</v>
      </c>
      <c r="B96" s="72" t="s">
        <v>176</v>
      </c>
      <c r="C96" s="72" t="s">
        <v>177</v>
      </c>
      <c r="D96" s="86" t="s">
        <v>741</v>
      </c>
      <c r="E96" s="72">
        <v>4</v>
      </c>
      <c r="F96" s="74" t="s">
        <v>399</v>
      </c>
      <c r="G96" s="86">
        <v>46276</v>
      </c>
      <c r="H96" s="72" t="s">
        <v>499</v>
      </c>
      <c r="I96" s="72" t="s">
        <v>179</v>
      </c>
      <c r="J96" s="72" t="s">
        <v>476</v>
      </c>
      <c r="K96" s="72">
        <v>1</v>
      </c>
      <c r="L96" s="72">
        <v>1</v>
      </c>
      <c r="M96" s="72"/>
      <c r="N96" s="72"/>
      <c r="O96" s="72"/>
      <c r="P96" s="72"/>
      <c r="Q96" s="72"/>
      <c r="R96" s="72"/>
      <c r="S96" s="72">
        <v>1</v>
      </c>
      <c r="T96" s="72">
        <v>1</v>
      </c>
      <c r="U96" s="72">
        <v>1</v>
      </c>
      <c r="V96" s="72"/>
      <c r="W96" s="72">
        <v>1</v>
      </c>
      <c r="X96" s="72">
        <v>1</v>
      </c>
      <c r="Y96" s="72">
        <v>38</v>
      </c>
      <c r="Z96" s="129">
        <v>783881.87</v>
      </c>
      <c r="AA96" s="129">
        <v>6490434.5599999996</v>
      </c>
      <c r="AB96" s="74">
        <v>113</v>
      </c>
      <c r="AC96" s="73">
        <f>VLOOKUP(AB96,[1]Prog_annuel_RSPP_2026_2008!$A$1:$B$169,2,)</f>
        <v>4009300</v>
      </c>
      <c r="AD96" s="140" t="s">
        <v>417</v>
      </c>
      <c r="AE96" s="71">
        <f>VLOOKUP(AC96,'[2]Listing StationsAspe_SIE_WAMAco'!$A$1:$A$2238,1,)</f>
        <v>4009300</v>
      </c>
      <c r="AF96" s="72" t="s">
        <v>230</v>
      </c>
      <c r="AG96" s="140">
        <v>4420070</v>
      </c>
      <c r="AH96" s="72"/>
    </row>
    <row r="97" spans="1:34" ht="12.75" x14ac:dyDescent="0.25">
      <c r="A97" s="75" t="s">
        <v>104</v>
      </c>
      <c r="B97" s="136" t="s">
        <v>105</v>
      </c>
      <c r="C97" s="136" t="s">
        <v>105</v>
      </c>
      <c r="D97" s="87" t="s">
        <v>105</v>
      </c>
      <c r="E97" s="136">
        <v>1</v>
      </c>
      <c r="F97" s="75" t="s">
        <v>494</v>
      </c>
      <c r="G97" s="87">
        <v>46279</v>
      </c>
      <c r="H97" s="136" t="s">
        <v>484</v>
      </c>
      <c r="I97" s="136"/>
      <c r="J97" s="136"/>
      <c r="K97" s="136">
        <v>1</v>
      </c>
      <c r="L97" s="136">
        <v>1</v>
      </c>
      <c r="M97" s="136"/>
      <c r="N97" s="136"/>
      <c r="O97" s="136"/>
      <c r="P97" s="136"/>
      <c r="Q97" s="136"/>
      <c r="R97" s="136"/>
      <c r="S97" s="136">
        <v>1</v>
      </c>
      <c r="T97" s="136">
        <v>1</v>
      </c>
      <c r="U97" s="136">
        <v>1</v>
      </c>
      <c r="V97" s="136"/>
      <c r="W97" s="136">
        <v>1</v>
      </c>
      <c r="X97" s="136">
        <v>1</v>
      </c>
      <c r="Y97" s="136"/>
      <c r="Z97" s="141"/>
      <c r="AA97" s="141"/>
      <c r="AB97" s="75"/>
      <c r="AC97" s="73" t="e">
        <f>VLOOKUP(AB97,[1]Prog_annuel_RSPP_2026_2008!$A$1:$B$169,2,)</f>
        <v>#N/A</v>
      </c>
      <c r="AD97" s="142" t="s">
        <v>418</v>
      </c>
      <c r="AE97" s="71" t="e">
        <f>VLOOKUP(AC97,'[2]Listing StationsAspe_SIE_WAMAco'!$A$1:$A$2238,1,)</f>
        <v>#N/A</v>
      </c>
      <c r="AF97" s="136" t="s">
        <v>230</v>
      </c>
      <c r="AG97" s="142"/>
      <c r="AH97" s="136"/>
    </row>
    <row r="98" spans="1:34" ht="12.75" x14ac:dyDescent="0.25">
      <c r="A98" s="74" t="s">
        <v>492</v>
      </c>
      <c r="B98" s="72" t="s">
        <v>493</v>
      </c>
      <c r="C98" s="72" t="s">
        <v>544</v>
      </c>
      <c r="D98" s="86" t="s">
        <v>627</v>
      </c>
      <c r="E98" s="72">
        <v>1</v>
      </c>
      <c r="F98" s="74" t="s">
        <v>145</v>
      </c>
      <c r="G98" s="86">
        <v>46280</v>
      </c>
      <c r="H98" s="72" t="s">
        <v>516</v>
      </c>
      <c r="I98" s="72" t="s">
        <v>526</v>
      </c>
      <c r="J98" s="72" t="s">
        <v>19</v>
      </c>
      <c r="K98" s="72">
        <v>1</v>
      </c>
      <c r="L98" s="72">
        <v>1</v>
      </c>
      <c r="M98" s="72"/>
      <c r="N98" s="72"/>
      <c r="O98" s="72"/>
      <c r="P98" s="72"/>
      <c r="Q98" s="72"/>
      <c r="R98" s="72"/>
      <c r="S98" s="72">
        <v>1</v>
      </c>
      <c r="T98" s="72">
        <v>1</v>
      </c>
      <c r="U98" s="72">
        <v>1</v>
      </c>
      <c r="V98" s="72"/>
      <c r="W98" s="72">
        <v>1</v>
      </c>
      <c r="X98" s="72"/>
      <c r="Y98" s="72">
        <v>360</v>
      </c>
      <c r="Z98" s="129"/>
      <c r="AA98" s="129"/>
      <c r="AB98" s="74"/>
      <c r="AC98" s="73" t="s">
        <v>230</v>
      </c>
      <c r="AD98" s="71" t="s">
        <v>417</v>
      </c>
      <c r="AE98" s="71" t="e">
        <f>VLOOKUP(AC98,'[2]Listing StationsAspe_SIE_WAMAco'!$A$1:$A$2238,1,)</f>
        <v>#N/A</v>
      </c>
      <c r="AF98" s="72" t="s">
        <v>230</v>
      </c>
      <c r="AG98" s="140"/>
      <c r="AH98" s="71"/>
    </row>
    <row r="99" spans="1:34" ht="12.75" x14ac:dyDescent="0.25">
      <c r="A99" s="69" t="s">
        <v>47</v>
      </c>
      <c r="B99" s="71" t="s">
        <v>165</v>
      </c>
      <c r="C99" s="85" t="s">
        <v>450</v>
      </c>
      <c r="D99" s="71" t="s">
        <v>742</v>
      </c>
      <c r="E99" s="71">
        <v>1</v>
      </c>
      <c r="F99" s="69" t="s">
        <v>399</v>
      </c>
      <c r="G99" s="85">
        <v>46281</v>
      </c>
      <c r="H99" s="71" t="s">
        <v>738</v>
      </c>
      <c r="I99" s="71" t="s">
        <v>355</v>
      </c>
      <c r="J99" s="71" t="s">
        <v>388</v>
      </c>
      <c r="K99" s="71">
        <v>1</v>
      </c>
      <c r="L99" s="71">
        <v>1</v>
      </c>
      <c r="M99" s="71"/>
      <c r="N99" s="71"/>
      <c r="O99" s="71"/>
      <c r="P99" s="71"/>
      <c r="Q99" s="71"/>
      <c r="R99" s="71"/>
      <c r="S99" s="71">
        <v>1</v>
      </c>
      <c r="T99" s="71">
        <v>1</v>
      </c>
      <c r="U99" s="71">
        <v>1</v>
      </c>
      <c r="V99" s="71"/>
      <c r="W99" s="71">
        <v>1</v>
      </c>
      <c r="X99" s="71">
        <v>1</v>
      </c>
      <c r="Y99" s="71">
        <v>60</v>
      </c>
      <c r="Z99" s="128">
        <v>776718</v>
      </c>
      <c r="AA99" s="128">
        <v>6485618</v>
      </c>
      <c r="AB99" s="69">
        <v>27</v>
      </c>
      <c r="AC99" s="73">
        <f>VLOOKUP(AB99,[1]Prog_annuel_RSPP_2026_2008!$A$1:$B$169,2,)</f>
        <v>4003700</v>
      </c>
      <c r="AD99" s="137" t="s">
        <v>417</v>
      </c>
      <c r="AE99" s="71">
        <f>VLOOKUP(AC99,'[2]Listing StationsAspe_SIE_WAMAco'!$A$1:$A$2238,1,)</f>
        <v>4003700</v>
      </c>
      <c r="AF99" s="71" t="s">
        <v>230</v>
      </c>
      <c r="AG99" s="137" t="s">
        <v>472</v>
      </c>
      <c r="AH99" s="145"/>
    </row>
    <row r="100" spans="1:34" ht="12.75" x14ac:dyDescent="0.25">
      <c r="A100" s="69" t="s">
        <v>47</v>
      </c>
      <c r="B100" s="71" t="s">
        <v>165</v>
      </c>
      <c r="C100" s="71" t="s">
        <v>467</v>
      </c>
      <c r="D100" s="71" t="s">
        <v>515</v>
      </c>
      <c r="E100" s="71">
        <v>2</v>
      </c>
      <c r="F100" s="69" t="s">
        <v>468</v>
      </c>
      <c r="G100" s="85">
        <v>46281</v>
      </c>
      <c r="H100" s="71" t="s">
        <v>739</v>
      </c>
      <c r="I100" s="71" t="s">
        <v>355</v>
      </c>
      <c r="J100" s="71" t="s">
        <v>388</v>
      </c>
      <c r="K100" s="71">
        <v>1</v>
      </c>
      <c r="L100" s="71">
        <v>1</v>
      </c>
      <c r="M100" s="71"/>
      <c r="N100" s="71"/>
      <c r="O100" s="71"/>
      <c r="P100" s="71"/>
      <c r="Q100" s="71"/>
      <c r="R100" s="71"/>
      <c r="S100" s="71">
        <v>1</v>
      </c>
      <c r="T100" s="71">
        <v>1</v>
      </c>
      <c r="U100" s="71">
        <v>1</v>
      </c>
      <c r="V100" s="71"/>
      <c r="W100" s="71">
        <v>1</v>
      </c>
      <c r="X100" s="71">
        <v>1</v>
      </c>
      <c r="Y100" s="71">
        <v>60</v>
      </c>
      <c r="Z100" s="128">
        <v>778549</v>
      </c>
      <c r="AA100" s="128">
        <v>6481865</v>
      </c>
      <c r="AB100" s="69"/>
      <c r="AC100" s="73" t="e">
        <f>VLOOKUP(AB100,[1]Prog_annuel_RSPP_2026_2008!$A$1:$B$169,2,)</f>
        <v>#N/A</v>
      </c>
      <c r="AD100" s="71" t="s">
        <v>417</v>
      </c>
      <c r="AE100" s="71" t="e">
        <f>VLOOKUP(AC100,'[2]Listing StationsAspe_SIE_WAMAco'!$A$1:$A$2238,1,)</f>
        <v>#N/A</v>
      </c>
      <c r="AF100" s="71" t="s">
        <v>470</v>
      </c>
      <c r="AG100" s="137" t="s">
        <v>471</v>
      </c>
      <c r="AH100" s="138"/>
    </row>
    <row r="101" spans="1:34" ht="12.75" x14ac:dyDescent="0.25">
      <c r="A101" s="69" t="s">
        <v>47</v>
      </c>
      <c r="B101" s="71" t="s">
        <v>165</v>
      </c>
      <c r="C101" s="71" t="s">
        <v>166</v>
      </c>
      <c r="D101" s="71" t="s">
        <v>736</v>
      </c>
      <c r="E101" s="71">
        <v>3</v>
      </c>
      <c r="F101" s="69" t="s">
        <v>468</v>
      </c>
      <c r="G101" s="85">
        <v>46281</v>
      </c>
      <c r="H101" s="71" t="s">
        <v>740</v>
      </c>
      <c r="I101" s="71" t="s">
        <v>355</v>
      </c>
      <c r="J101" s="71" t="s">
        <v>388</v>
      </c>
      <c r="K101" s="71">
        <v>1</v>
      </c>
      <c r="L101" s="71">
        <v>1</v>
      </c>
      <c r="M101" s="71"/>
      <c r="N101" s="71"/>
      <c r="O101" s="71"/>
      <c r="P101" s="71"/>
      <c r="Q101" s="71"/>
      <c r="R101" s="71"/>
      <c r="S101" s="71">
        <v>1</v>
      </c>
      <c r="T101" s="71">
        <v>1</v>
      </c>
      <c r="U101" s="71">
        <v>1</v>
      </c>
      <c r="V101" s="71"/>
      <c r="W101" s="71">
        <v>1</v>
      </c>
      <c r="X101" s="71">
        <v>1</v>
      </c>
      <c r="Y101" s="71">
        <v>60</v>
      </c>
      <c r="Z101" s="128">
        <v>779594</v>
      </c>
      <c r="AA101" s="128">
        <v>6477197</v>
      </c>
      <c r="AB101" s="69"/>
      <c r="AC101" s="73">
        <v>4420161</v>
      </c>
      <c r="AD101" s="137" t="s">
        <v>417</v>
      </c>
      <c r="AE101" s="71">
        <f>VLOOKUP(AC101,'[2]Listing StationsAspe_SIE_WAMAco'!$A$1:$A$2238,1,)</f>
        <v>4420161</v>
      </c>
      <c r="AF101" s="71" t="s">
        <v>230</v>
      </c>
      <c r="AG101" s="137">
        <v>4420161</v>
      </c>
      <c r="AH101" s="145"/>
    </row>
    <row r="102" spans="1:34" ht="12.75" x14ac:dyDescent="0.25">
      <c r="A102" s="74" t="s">
        <v>47</v>
      </c>
      <c r="B102" s="72" t="s">
        <v>165</v>
      </c>
      <c r="C102" s="72" t="s">
        <v>467</v>
      </c>
      <c r="D102" s="72" t="s">
        <v>625</v>
      </c>
      <c r="E102" s="72">
        <v>1</v>
      </c>
      <c r="F102" s="74" t="s">
        <v>468</v>
      </c>
      <c r="G102" s="86">
        <v>46282</v>
      </c>
      <c r="H102" s="72" t="s">
        <v>737</v>
      </c>
      <c r="I102" s="72" t="s">
        <v>355</v>
      </c>
      <c r="J102" s="72" t="s">
        <v>388</v>
      </c>
      <c r="K102" s="72">
        <v>1</v>
      </c>
      <c r="L102" s="72">
        <v>1</v>
      </c>
      <c r="M102" s="72"/>
      <c r="N102" s="72">
        <v>1</v>
      </c>
      <c r="O102" s="72"/>
      <c r="P102" s="72"/>
      <c r="Q102" s="72"/>
      <c r="R102" s="72"/>
      <c r="S102" s="72">
        <v>1</v>
      </c>
      <c r="T102" s="72">
        <v>1</v>
      </c>
      <c r="U102" s="72">
        <v>1</v>
      </c>
      <c r="V102" s="72"/>
      <c r="W102" s="72">
        <v>1</v>
      </c>
      <c r="X102" s="72">
        <v>1</v>
      </c>
      <c r="Y102" s="72">
        <v>55</v>
      </c>
      <c r="Z102" s="129">
        <v>778865</v>
      </c>
      <c r="AA102" s="129">
        <v>6479669</v>
      </c>
      <c r="AB102" s="74"/>
      <c r="AC102" s="73">
        <v>4420152</v>
      </c>
      <c r="AD102" s="140" t="s">
        <v>417</v>
      </c>
      <c r="AE102" s="71">
        <f>VLOOKUP(AC102,'[2]Listing StationsAspe_SIE_WAMAco'!$A$1:$A$2238,1,)</f>
        <v>4420152</v>
      </c>
      <c r="AF102" s="72" t="s">
        <v>230</v>
      </c>
      <c r="AG102" s="140">
        <v>4420152</v>
      </c>
      <c r="AH102" s="145"/>
    </row>
    <row r="103" spans="1:34" ht="12.75" x14ac:dyDescent="0.25">
      <c r="A103" s="74" t="s">
        <v>47</v>
      </c>
      <c r="B103" s="72" t="s">
        <v>165</v>
      </c>
      <c r="C103" s="86" t="s">
        <v>469</v>
      </c>
      <c r="D103" s="72" t="s">
        <v>626</v>
      </c>
      <c r="E103" s="72">
        <v>2</v>
      </c>
      <c r="F103" s="74" t="s">
        <v>468</v>
      </c>
      <c r="G103" s="86">
        <v>46282</v>
      </c>
      <c r="H103" s="72" t="s">
        <v>589</v>
      </c>
      <c r="I103" s="72" t="s">
        <v>355</v>
      </c>
      <c r="J103" s="72" t="s">
        <v>388</v>
      </c>
      <c r="K103" s="72">
        <v>1</v>
      </c>
      <c r="L103" s="72">
        <v>1</v>
      </c>
      <c r="M103" s="72"/>
      <c r="N103" s="72">
        <v>1</v>
      </c>
      <c r="O103" s="72"/>
      <c r="P103" s="72"/>
      <c r="Q103" s="72"/>
      <c r="R103" s="72"/>
      <c r="S103" s="72">
        <v>1</v>
      </c>
      <c r="T103" s="72">
        <v>1</v>
      </c>
      <c r="U103" s="72">
        <v>1</v>
      </c>
      <c r="V103" s="72"/>
      <c r="W103" s="72">
        <v>1</v>
      </c>
      <c r="X103" s="72">
        <v>1</v>
      </c>
      <c r="Y103" s="72">
        <v>55</v>
      </c>
      <c r="Z103" s="129">
        <v>778915</v>
      </c>
      <c r="AA103" s="129">
        <v>6475163</v>
      </c>
      <c r="AB103" s="74"/>
      <c r="AC103" s="73" t="e">
        <f>VLOOKUP(AB103,[1]Prog_annuel_RSPP_2026_2008!$A$1:$B$169,2,)</f>
        <v>#N/A</v>
      </c>
      <c r="AD103" s="71" t="s">
        <v>417</v>
      </c>
      <c r="AE103" s="71" t="e">
        <f>VLOOKUP(AC103,'[2]Listing StationsAspe_SIE_WAMAco'!$A$1:$A$2238,1,)</f>
        <v>#N/A</v>
      </c>
      <c r="AF103" s="72" t="s">
        <v>470</v>
      </c>
      <c r="AG103" s="140" t="s">
        <v>473</v>
      </c>
      <c r="AH103" s="138"/>
    </row>
    <row r="104" spans="1:34" ht="12.75" x14ac:dyDescent="0.25">
      <c r="A104" s="74" t="s">
        <v>47</v>
      </c>
      <c r="B104" s="72" t="s">
        <v>165</v>
      </c>
      <c r="C104" s="72" t="s">
        <v>166</v>
      </c>
      <c r="D104" s="86" t="s">
        <v>743</v>
      </c>
      <c r="E104" s="72">
        <v>3</v>
      </c>
      <c r="F104" s="74" t="s">
        <v>399</v>
      </c>
      <c r="G104" s="86">
        <v>46282</v>
      </c>
      <c r="H104" s="72" t="s">
        <v>755</v>
      </c>
      <c r="I104" s="72" t="s">
        <v>355</v>
      </c>
      <c r="J104" s="72" t="s">
        <v>388</v>
      </c>
      <c r="K104" s="72">
        <v>1</v>
      </c>
      <c r="L104" s="72">
        <v>1</v>
      </c>
      <c r="M104" s="72"/>
      <c r="N104" s="72">
        <v>1</v>
      </c>
      <c r="O104" s="72"/>
      <c r="P104" s="72"/>
      <c r="Q104" s="72"/>
      <c r="R104" s="72"/>
      <c r="S104" s="72">
        <v>1</v>
      </c>
      <c r="T104" s="72">
        <v>1</v>
      </c>
      <c r="U104" s="72">
        <v>1</v>
      </c>
      <c r="V104" s="72"/>
      <c r="W104" s="72">
        <v>1</v>
      </c>
      <c r="X104" s="72">
        <v>1</v>
      </c>
      <c r="Y104" s="72">
        <v>55</v>
      </c>
      <c r="Z104" s="129">
        <v>778535.68</v>
      </c>
      <c r="AA104" s="129">
        <v>6473368.3799999999</v>
      </c>
      <c r="AB104" s="74">
        <v>26</v>
      </c>
      <c r="AC104" s="73">
        <f>VLOOKUP(AB104,[1]Prog_annuel_RSPP_2026_2008!$A$1:$B$169,2,)</f>
        <v>4003800</v>
      </c>
      <c r="AD104" s="140" t="s">
        <v>417</v>
      </c>
      <c r="AE104" s="71">
        <f>VLOOKUP(AC104,'[2]Listing StationsAspe_SIE_WAMAco'!$A$1:$A$2238,1,)</f>
        <v>4003800</v>
      </c>
      <c r="AF104" s="72" t="s">
        <v>230</v>
      </c>
      <c r="AG104" s="140" t="s">
        <v>437</v>
      </c>
      <c r="AH104" s="145"/>
    </row>
    <row r="105" spans="1:34" ht="12.75" x14ac:dyDescent="0.25">
      <c r="A105" s="69" t="s">
        <v>147</v>
      </c>
      <c r="B105" s="71" t="s">
        <v>148</v>
      </c>
      <c r="C105" s="71" t="s">
        <v>551</v>
      </c>
      <c r="D105" s="85" t="s">
        <v>744</v>
      </c>
      <c r="E105" s="71">
        <v>1</v>
      </c>
      <c r="F105" s="69" t="s">
        <v>399</v>
      </c>
      <c r="G105" s="85">
        <v>46283</v>
      </c>
      <c r="H105" s="71" t="s">
        <v>387</v>
      </c>
      <c r="I105" s="71" t="s">
        <v>463</v>
      </c>
      <c r="J105" s="71" t="s">
        <v>476</v>
      </c>
      <c r="K105" s="71">
        <v>1</v>
      </c>
      <c r="L105" s="71">
        <v>1</v>
      </c>
      <c r="M105" s="71"/>
      <c r="N105" s="71"/>
      <c r="O105" s="71"/>
      <c r="P105" s="71"/>
      <c r="Q105" s="71">
        <v>1</v>
      </c>
      <c r="R105" s="71"/>
      <c r="S105" s="71">
        <v>1</v>
      </c>
      <c r="T105" s="71">
        <v>1</v>
      </c>
      <c r="U105" s="71">
        <v>1</v>
      </c>
      <c r="V105" s="71"/>
      <c r="W105" s="71">
        <v>1</v>
      </c>
      <c r="X105" s="71">
        <v>1</v>
      </c>
      <c r="Y105" s="71">
        <v>52</v>
      </c>
      <c r="Z105" s="128">
        <v>779427.02</v>
      </c>
      <c r="AA105" s="128">
        <v>6501763.4400000004</v>
      </c>
      <c r="AB105" s="69">
        <v>111</v>
      </c>
      <c r="AC105" s="73">
        <f>VLOOKUP(AB105,[1]Prog_annuel_RSPP_2026_2008!$A$1:$B$169,2,)</f>
        <v>4407004</v>
      </c>
      <c r="AD105" s="137" t="s">
        <v>417</v>
      </c>
      <c r="AE105" s="71">
        <f>VLOOKUP(AC105,'[2]Listing StationsAspe_SIE_WAMAco'!$A$1:$A$2238,1,)</f>
        <v>4407004</v>
      </c>
      <c r="AF105" s="71" t="s">
        <v>230</v>
      </c>
      <c r="AG105" s="137">
        <v>4420126</v>
      </c>
      <c r="AH105" s="71"/>
    </row>
    <row r="106" spans="1:34" ht="12.75" x14ac:dyDescent="0.25">
      <c r="A106" s="75" t="s">
        <v>104</v>
      </c>
      <c r="B106" s="136" t="s">
        <v>105</v>
      </c>
      <c r="C106" s="136" t="s">
        <v>105</v>
      </c>
      <c r="D106" s="87" t="s">
        <v>105</v>
      </c>
      <c r="E106" s="136">
        <v>1</v>
      </c>
      <c r="F106" s="75" t="s">
        <v>494</v>
      </c>
      <c r="G106" s="87">
        <v>46286</v>
      </c>
      <c r="H106" s="136" t="s">
        <v>484</v>
      </c>
      <c r="I106" s="136"/>
      <c r="J106" s="136"/>
      <c r="K106" s="136">
        <v>1</v>
      </c>
      <c r="L106" s="136">
        <v>1</v>
      </c>
      <c r="M106" s="136"/>
      <c r="N106" s="136"/>
      <c r="O106" s="136"/>
      <c r="P106" s="136"/>
      <c r="Q106" s="136"/>
      <c r="R106" s="136"/>
      <c r="S106" s="136">
        <v>1</v>
      </c>
      <c r="T106" s="136">
        <v>1</v>
      </c>
      <c r="U106" s="136">
        <v>1</v>
      </c>
      <c r="V106" s="136"/>
      <c r="W106" s="136">
        <v>1</v>
      </c>
      <c r="X106" s="136">
        <v>1</v>
      </c>
      <c r="Y106" s="136"/>
      <c r="Z106" s="141"/>
      <c r="AA106" s="141"/>
      <c r="AB106" s="75"/>
      <c r="AC106" s="73" t="e">
        <f>VLOOKUP(AB106,[1]Prog_annuel_RSPP_2026_2008!$A$1:$B$169,2,)</f>
        <v>#N/A</v>
      </c>
      <c r="AD106" s="142" t="s">
        <v>418</v>
      </c>
      <c r="AE106" s="71" t="e">
        <f>VLOOKUP(AC106,'[2]Listing StationsAspe_SIE_WAMAco'!$A$1:$A$2238,1,)</f>
        <v>#N/A</v>
      </c>
      <c r="AF106" s="136" t="s">
        <v>230</v>
      </c>
      <c r="AG106" s="142"/>
      <c r="AH106" s="136"/>
    </row>
    <row r="107" spans="1:34" ht="12.75" x14ac:dyDescent="0.25">
      <c r="A107" s="69" t="s">
        <v>114</v>
      </c>
      <c r="B107" s="71" t="s">
        <v>747</v>
      </c>
      <c r="C107" s="71" t="s">
        <v>658</v>
      </c>
      <c r="D107" s="71" t="s">
        <v>660</v>
      </c>
      <c r="E107" s="71">
        <v>1</v>
      </c>
      <c r="F107" s="69" t="s">
        <v>659</v>
      </c>
      <c r="G107" s="85">
        <v>46287</v>
      </c>
      <c r="H107" s="71" t="s">
        <v>748</v>
      </c>
      <c r="I107" s="71" t="s">
        <v>36</v>
      </c>
      <c r="J107" s="71" t="s">
        <v>476</v>
      </c>
      <c r="K107" s="71">
        <v>1</v>
      </c>
      <c r="L107" s="71">
        <v>1</v>
      </c>
      <c r="M107" s="71"/>
      <c r="N107" s="71">
        <v>1</v>
      </c>
      <c r="O107" s="71">
        <v>1</v>
      </c>
      <c r="P107" s="71"/>
      <c r="Q107" s="71"/>
      <c r="R107" s="71"/>
      <c r="S107" s="71">
        <v>1</v>
      </c>
      <c r="T107" s="71">
        <v>1</v>
      </c>
      <c r="U107" s="71">
        <v>1</v>
      </c>
      <c r="V107" s="71"/>
      <c r="W107" s="71">
        <v>1</v>
      </c>
      <c r="X107" s="71">
        <v>1</v>
      </c>
      <c r="Y107" s="71">
        <v>166</v>
      </c>
      <c r="Z107" s="128">
        <v>791610.9</v>
      </c>
      <c r="AA107" s="128">
        <v>6516499.0999999996</v>
      </c>
      <c r="AB107" s="69"/>
      <c r="AC107" s="73" t="s">
        <v>230</v>
      </c>
      <c r="AD107" s="71" t="s">
        <v>417</v>
      </c>
      <c r="AE107" s="71" t="e">
        <f>VLOOKUP(AC107,'[2]Listing StationsAspe_SIE_WAMAco'!$A$1:$A$2238,1,)</f>
        <v>#N/A</v>
      </c>
      <c r="AF107" s="71" t="s">
        <v>230</v>
      </c>
      <c r="AG107" s="137"/>
      <c r="AH107" s="71"/>
    </row>
    <row r="108" spans="1:34" ht="12.75" x14ac:dyDescent="0.25">
      <c r="A108" s="69" t="s">
        <v>12</v>
      </c>
      <c r="B108" s="71" t="s">
        <v>123</v>
      </c>
      <c r="C108" s="71" t="s">
        <v>124</v>
      </c>
      <c r="D108" s="71" t="s">
        <v>407</v>
      </c>
      <c r="E108" s="71">
        <v>2</v>
      </c>
      <c r="F108" s="156" t="s">
        <v>51</v>
      </c>
      <c r="G108" s="85">
        <v>46287</v>
      </c>
      <c r="H108" s="71" t="s">
        <v>749</v>
      </c>
      <c r="I108" s="71" t="s">
        <v>357</v>
      </c>
      <c r="J108" s="71" t="s">
        <v>477</v>
      </c>
      <c r="K108" s="71">
        <v>1</v>
      </c>
      <c r="L108" s="71">
        <v>1</v>
      </c>
      <c r="M108" s="71"/>
      <c r="N108" s="71">
        <v>1</v>
      </c>
      <c r="O108" s="71">
        <v>1</v>
      </c>
      <c r="P108" s="71"/>
      <c r="Q108" s="71"/>
      <c r="R108" s="71"/>
      <c r="S108" s="71">
        <v>1</v>
      </c>
      <c r="T108" s="71">
        <v>1</v>
      </c>
      <c r="U108" s="71">
        <v>1</v>
      </c>
      <c r="V108" s="71"/>
      <c r="W108" s="71">
        <v>1</v>
      </c>
      <c r="X108" s="71">
        <v>1</v>
      </c>
      <c r="Y108" s="71">
        <v>166</v>
      </c>
      <c r="Z108" s="128">
        <v>786636.24</v>
      </c>
      <c r="AA108" s="128">
        <v>6542859.4699999997</v>
      </c>
      <c r="AB108" s="71"/>
      <c r="AC108" s="73">
        <v>4014085</v>
      </c>
      <c r="AD108" s="71" t="s">
        <v>417</v>
      </c>
      <c r="AE108" s="71">
        <f>VLOOKUP(AC108,'[2]Listing StationsAspe_SIE_WAMAco'!$A$1:$A$2238,1,)</f>
        <v>4014085</v>
      </c>
      <c r="AF108" s="71" t="s">
        <v>230</v>
      </c>
      <c r="AG108" s="137" t="s">
        <v>441</v>
      </c>
      <c r="AH108" s="71"/>
    </row>
    <row r="109" spans="1:34" ht="12.75" x14ac:dyDescent="0.25">
      <c r="A109" s="74" t="s">
        <v>60</v>
      </c>
      <c r="B109" s="72" t="s">
        <v>121</v>
      </c>
      <c r="C109" s="72" t="s">
        <v>66</v>
      </c>
      <c r="D109" s="72" t="s">
        <v>746</v>
      </c>
      <c r="E109" s="72">
        <v>1</v>
      </c>
      <c r="F109" s="74" t="s">
        <v>399</v>
      </c>
      <c r="G109" s="86">
        <v>46288</v>
      </c>
      <c r="H109" s="72" t="s">
        <v>386</v>
      </c>
      <c r="I109" s="72" t="s">
        <v>122</v>
      </c>
      <c r="J109" s="72" t="s">
        <v>392</v>
      </c>
      <c r="K109" s="72">
        <v>1</v>
      </c>
      <c r="L109" s="72">
        <v>1</v>
      </c>
      <c r="M109" s="72">
        <v>1</v>
      </c>
      <c r="N109" s="72">
        <v>1</v>
      </c>
      <c r="O109" s="72"/>
      <c r="P109" s="72"/>
      <c r="Q109" s="72"/>
      <c r="R109" s="72"/>
      <c r="S109" s="72">
        <v>1</v>
      </c>
      <c r="T109" s="72">
        <v>1</v>
      </c>
      <c r="U109" s="72">
        <v>1</v>
      </c>
      <c r="V109" s="72"/>
      <c r="W109" s="72">
        <v>1</v>
      </c>
      <c r="X109" s="72">
        <v>1</v>
      </c>
      <c r="Y109" s="72">
        <v>96</v>
      </c>
      <c r="Z109" s="129">
        <v>821636.81</v>
      </c>
      <c r="AA109" s="129">
        <v>6489666.7800000003</v>
      </c>
      <c r="AB109" s="74">
        <v>52</v>
      </c>
      <c r="AC109" s="73">
        <f>VLOOKUP(AB109,[1]Prog_annuel_RSPP_2026_2008!$A$1:$B$169,2,)</f>
        <v>6095200</v>
      </c>
      <c r="AD109" s="140" t="s">
        <v>417</v>
      </c>
      <c r="AE109" s="71">
        <f>VLOOKUP(AC109,'[2]Listing StationsAspe_SIE_WAMAco'!$A$1:$A$2238,1,)</f>
        <v>6095200</v>
      </c>
      <c r="AF109" s="72" t="s">
        <v>230</v>
      </c>
      <c r="AG109" s="140">
        <v>6420016</v>
      </c>
      <c r="AH109" s="71"/>
    </row>
    <row r="110" spans="1:34" ht="12.75" x14ac:dyDescent="0.25">
      <c r="A110" s="74" t="s">
        <v>60</v>
      </c>
      <c r="B110" s="72" t="s">
        <v>121</v>
      </c>
      <c r="C110" s="72" t="s">
        <v>66</v>
      </c>
      <c r="D110" s="72" t="s">
        <v>756</v>
      </c>
      <c r="E110" s="72">
        <v>2</v>
      </c>
      <c r="F110" s="74" t="s">
        <v>404</v>
      </c>
      <c r="G110" s="86">
        <v>46288</v>
      </c>
      <c r="H110" s="72" t="s">
        <v>757</v>
      </c>
      <c r="I110" s="72" t="s">
        <v>65</v>
      </c>
      <c r="J110" s="72" t="s">
        <v>404</v>
      </c>
      <c r="K110" s="72">
        <v>1</v>
      </c>
      <c r="L110" s="72">
        <v>1</v>
      </c>
      <c r="M110" s="72">
        <v>1</v>
      </c>
      <c r="N110" s="72">
        <v>1</v>
      </c>
      <c r="O110" s="72"/>
      <c r="P110" s="72"/>
      <c r="Q110" s="72"/>
      <c r="R110" s="72"/>
      <c r="S110" s="72">
        <v>1</v>
      </c>
      <c r="T110" s="72">
        <v>1</v>
      </c>
      <c r="U110" s="72">
        <v>1</v>
      </c>
      <c r="V110" s="72"/>
      <c r="W110" s="72">
        <v>1</v>
      </c>
      <c r="X110" s="72">
        <v>1</v>
      </c>
      <c r="Y110" s="72">
        <v>96</v>
      </c>
      <c r="Z110" s="129">
        <v>821945</v>
      </c>
      <c r="AA110" s="129">
        <v>6489847</v>
      </c>
      <c r="AB110" s="74"/>
      <c r="AC110" s="73">
        <v>6420015</v>
      </c>
      <c r="AD110" s="140" t="s">
        <v>417</v>
      </c>
      <c r="AE110" s="71">
        <f>VLOOKUP(AC110,'[2]Listing StationsAspe_SIE_WAMAco'!$A$1:$A$2238,1,)</f>
        <v>6420015</v>
      </c>
      <c r="AF110" s="72" t="s">
        <v>230</v>
      </c>
      <c r="AG110" s="140">
        <v>6420015</v>
      </c>
      <c r="AH110" s="71"/>
    </row>
    <row r="111" spans="1:34" ht="12.75" x14ac:dyDescent="0.25">
      <c r="A111" s="74" t="s">
        <v>60</v>
      </c>
      <c r="B111" s="72" t="s">
        <v>121</v>
      </c>
      <c r="C111" s="72" t="s">
        <v>458</v>
      </c>
      <c r="D111" s="72" t="s">
        <v>752</v>
      </c>
      <c r="E111" s="72">
        <v>3</v>
      </c>
      <c r="F111" s="74" t="s">
        <v>404</v>
      </c>
      <c r="G111" s="86">
        <v>46288</v>
      </c>
      <c r="H111" s="72" t="s">
        <v>590</v>
      </c>
      <c r="I111" s="72" t="s">
        <v>483</v>
      </c>
      <c r="J111" s="72" t="s">
        <v>404</v>
      </c>
      <c r="K111" s="72">
        <v>1</v>
      </c>
      <c r="L111" s="72">
        <v>1</v>
      </c>
      <c r="M111" s="72">
        <v>1</v>
      </c>
      <c r="N111" s="72">
        <v>1</v>
      </c>
      <c r="O111" s="72"/>
      <c r="P111" s="72"/>
      <c r="Q111" s="72"/>
      <c r="R111" s="72"/>
      <c r="S111" s="72">
        <v>1</v>
      </c>
      <c r="T111" s="72">
        <v>1</v>
      </c>
      <c r="U111" s="72">
        <v>1</v>
      </c>
      <c r="V111" s="72"/>
      <c r="W111" s="72">
        <v>1</v>
      </c>
      <c r="X111" s="72">
        <v>1</v>
      </c>
      <c r="Y111" s="72">
        <v>96</v>
      </c>
      <c r="Z111" s="129">
        <v>827295</v>
      </c>
      <c r="AA111" s="129">
        <v>6493799</v>
      </c>
      <c r="AB111" s="74">
        <v>299</v>
      </c>
      <c r="AC111" s="73">
        <f>VLOOKUP(AB111,[1]Prog_annuel_RSPP_2026_2008!$A$1:$B$169,2,)</f>
        <v>6004264</v>
      </c>
      <c r="AD111" s="140" t="s">
        <v>417</v>
      </c>
      <c r="AE111" s="71">
        <f>VLOOKUP(AC111,'[2]Listing StationsAspe_SIE_WAMAco'!$A$1:$A$2238,1,)</f>
        <v>6004264</v>
      </c>
      <c r="AF111" s="72" t="s">
        <v>230</v>
      </c>
      <c r="AG111" s="140" t="s">
        <v>230</v>
      </c>
      <c r="AH111" s="138" t="s">
        <v>753</v>
      </c>
    </row>
    <row r="112" spans="1:34" ht="12.75" x14ac:dyDescent="0.25">
      <c r="A112" s="69" t="s">
        <v>92</v>
      </c>
      <c r="B112" s="71" t="s">
        <v>169</v>
      </c>
      <c r="C112" s="71" t="s">
        <v>173</v>
      </c>
      <c r="D112" s="85" t="s">
        <v>750</v>
      </c>
      <c r="E112" s="71">
        <v>1</v>
      </c>
      <c r="F112" s="69" t="s">
        <v>399</v>
      </c>
      <c r="G112" s="85">
        <v>46289</v>
      </c>
      <c r="H112" s="71" t="s">
        <v>671</v>
      </c>
      <c r="I112" s="71" t="s">
        <v>333</v>
      </c>
      <c r="J112" s="71" t="s">
        <v>388</v>
      </c>
      <c r="K112" s="71">
        <v>1</v>
      </c>
      <c r="L112" s="71">
        <v>1</v>
      </c>
      <c r="M112" s="71"/>
      <c r="N112" s="71"/>
      <c r="O112" s="71"/>
      <c r="P112" s="71"/>
      <c r="Q112" s="71"/>
      <c r="R112" s="71"/>
      <c r="S112" s="71">
        <v>1</v>
      </c>
      <c r="T112" s="71">
        <v>1</v>
      </c>
      <c r="U112" s="71">
        <v>1</v>
      </c>
      <c r="V112" s="71"/>
      <c r="W112" s="71">
        <v>1</v>
      </c>
      <c r="X112" s="71">
        <v>1</v>
      </c>
      <c r="Y112" s="71">
        <v>60</v>
      </c>
      <c r="Z112" s="128">
        <v>803312</v>
      </c>
      <c r="AA112" s="128">
        <v>6478420</v>
      </c>
      <c r="AB112" s="69">
        <v>104</v>
      </c>
      <c r="AC112" s="73">
        <f>VLOOKUP(AB112,[1]Prog_annuel_RSPP_2026_2008!$A$1:$B$169,2,)</f>
        <v>4405027</v>
      </c>
      <c r="AD112" s="137" t="s">
        <v>417</v>
      </c>
      <c r="AE112" s="71">
        <f>VLOOKUP(AC112,'[2]Listing StationsAspe_SIE_WAMAco'!$A$1:$A$2238,1,)</f>
        <v>4405027</v>
      </c>
      <c r="AF112" s="71" t="s">
        <v>230</v>
      </c>
      <c r="AG112" s="137"/>
      <c r="AH112" s="71"/>
    </row>
    <row r="113" spans="1:34" ht="12.75" x14ac:dyDescent="0.25">
      <c r="A113" s="69" t="s">
        <v>92</v>
      </c>
      <c r="B113" s="71" t="s">
        <v>169</v>
      </c>
      <c r="C113" s="71" t="s">
        <v>530</v>
      </c>
      <c r="D113" s="85" t="s">
        <v>751</v>
      </c>
      <c r="E113" s="71">
        <v>2</v>
      </c>
      <c r="F113" s="69" t="s">
        <v>404</v>
      </c>
      <c r="G113" s="85">
        <v>46289</v>
      </c>
      <c r="H113" s="71" t="s">
        <v>531</v>
      </c>
      <c r="I113" s="71" t="s">
        <v>333</v>
      </c>
      <c r="J113" s="71" t="s">
        <v>388</v>
      </c>
      <c r="K113" s="71">
        <v>1</v>
      </c>
      <c r="L113" s="71">
        <v>1</v>
      </c>
      <c r="M113" s="71"/>
      <c r="N113" s="71"/>
      <c r="O113" s="71"/>
      <c r="P113" s="71"/>
      <c r="Q113" s="71"/>
      <c r="R113" s="71"/>
      <c r="S113" s="71">
        <v>1</v>
      </c>
      <c r="T113" s="71">
        <v>1</v>
      </c>
      <c r="U113" s="71">
        <v>1</v>
      </c>
      <c r="V113" s="71"/>
      <c r="W113" s="71">
        <v>1</v>
      </c>
      <c r="X113" s="71">
        <v>1</v>
      </c>
      <c r="Y113" s="71">
        <v>60</v>
      </c>
      <c r="Z113" s="128">
        <v>797984</v>
      </c>
      <c r="AA113" s="128">
        <v>6479574</v>
      </c>
      <c r="AB113" s="69">
        <v>58</v>
      </c>
      <c r="AC113" s="73">
        <f>VLOOKUP(AB113,[1]Prog_annuel_RSPP_2026_2008!$A$1:$B$169,2,)</f>
        <v>4004900</v>
      </c>
      <c r="AD113" s="137" t="s">
        <v>417</v>
      </c>
      <c r="AE113" s="71">
        <f>VLOOKUP(AC113,'[2]Listing StationsAspe_SIE_WAMAco'!$A$1:$A$2238,1,)</f>
        <v>4004900</v>
      </c>
      <c r="AF113" s="71" t="s">
        <v>230</v>
      </c>
      <c r="AG113" s="137"/>
      <c r="AH113" s="71"/>
    </row>
    <row r="114" spans="1:34" ht="12.75" x14ac:dyDescent="0.25">
      <c r="A114" s="69" t="s">
        <v>92</v>
      </c>
      <c r="B114" s="71" t="s">
        <v>170</v>
      </c>
      <c r="C114" s="158" t="s">
        <v>171</v>
      </c>
      <c r="D114" s="85" t="s">
        <v>758</v>
      </c>
      <c r="E114" s="71">
        <v>3</v>
      </c>
      <c r="F114" s="69" t="s">
        <v>399</v>
      </c>
      <c r="G114" s="85">
        <v>46289</v>
      </c>
      <c r="H114" s="71" t="s">
        <v>532</v>
      </c>
      <c r="I114" s="71" t="s">
        <v>333</v>
      </c>
      <c r="J114" s="71" t="s">
        <v>392</v>
      </c>
      <c r="K114" s="71">
        <v>1</v>
      </c>
      <c r="L114" s="71">
        <v>1</v>
      </c>
      <c r="M114" s="71"/>
      <c r="N114" s="71"/>
      <c r="O114" s="71"/>
      <c r="P114" s="71"/>
      <c r="Q114" s="71"/>
      <c r="R114" s="71"/>
      <c r="S114" s="71">
        <v>1</v>
      </c>
      <c r="T114" s="71">
        <v>1</v>
      </c>
      <c r="U114" s="71">
        <v>1</v>
      </c>
      <c r="V114" s="71"/>
      <c r="W114" s="71">
        <v>1</v>
      </c>
      <c r="X114" s="71">
        <v>1</v>
      </c>
      <c r="Y114" s="71">
        <v>60</v>
      </c>
      <c r="Z114" s="128">
        <v>799832.57</v>
      </c>
      <c r="AA114" s="128">
        <v>6475606.1699999999</v>
      </c>
      <c r="AB114" s="69">
        <v>133</v>
      </c>
      <c r="AC114" s="73">
        <f>VLOOKUP(AB114,[1]Prog_annuel_RSPP_2026_2008!$A$1:$B$169,2,)</f>
        <v>4405004</v>
      </c>
      <c r="AD114" s="137" t="s">
        <v>417</v>
      </c>
      <c r="AE114" s="71">
        <f>VLOOKUP(AC114,'[2]Listing StationsAspe_SIE_WAMAco'!$A$1:$A$2238,1,)</f>
        <v>4405004</v>
      </c>
      <c r="AF114" s="71" t="s">
        <v>230</v>
      </c>
      <c r="AG114" s="137">
        <v>4420164</v>
      </c>
      <c r="AH114" s="71"/>
    </row>
    <row r="115" spans="1:34" ht="12.75" x14ac:dyDescent="0.25">
      <c r="A115" s="69" t="s">
        <v>92</v>
      </c>
      <c r="B115" s="71" t="s">
        <v>172</v>
      </c>
      <c r="C115" s="158" t="s">
        <v>173</v>
      </c>
      <c r="D115" s="85" t="s">
        <v>759</v>
      </c>
      <c r="E115" s="71">
        <v>4</v>
      </c>
      <c r="F115" s="69" t="s">
        <v>399</v>
      </c>
      <c r="G115" s="85">
        <v>46289</v>
      </c>
      <c r="H115" s="71" t="s">
        <v>591</v>
      </c>
      <c r="I115" s="71" t="s">
        <v>333</v>
      </c>
      <c r="J115" s="71" t="s">
        <v>392</v>
      </c>
      <c r="K115" s="71">
        <v>1</v>
      </c>
      <c r="L115" s="71">
        <v>1</v>
      </c>
      <c r="M115" s="71"/>
      <c r="N115" s="71"/>
      <c r="O115" s="71"/>
      <c r="P115" s="71"/>
      <c r="Q115" s="71"/>
      <c r="R115" s="71"/>
      <c r="S115" s="71">
        <v>1</v>
      </c>
      <c r="T115" s="71">
        <v>1</v>
      </c>
      <c r="U115" s="71">
        <v>1</v>
      </c>
      <c r="V115" s="71"/>
      <c r="W115" s="71">
        <v>1</v>
      </c>
      <c r="X115" s="71">
        <v>1</v>
      </c>
      <c r="Y115" s="71">
        <v>130</v>
      </c>
      <c r="Z115" s="128">
        <v>804898.77</v>
      </c>
      <c r="AA115" s="128">
        <v>6476401.2999999998</v>
      </c>
      <c r="AB115" s="69">
        <v>132</v>
      </c>
      <c r="AC115" s="73">
        <f>VLOOKUP(AB115,[1]Prog_annuel_RSPP_2026_2008!$A$1:$B$169,2,)</f>
        <v>4004825</v>
      </c>
      <c r="AD115" s="137" t="s">
        <v>417</v>
      </c>
      <c r="AE115" s="71">
        <f>VLOOKUP(AC115,'[2]Listing StationsAspe_SIE_WAMAco'!$A$1:$A$2238,1,)</f>
        <v>4004825</v>
      </c>
      <c r="AF115" s="71" t="s">
        <v>230</v>
      </c>
      <c r="AG115" s="137">
        <v>4420165</v>
      </c>
      <c r="AH115" s="71"/>
    </row>
    <row r="116" spans="1:34" ht="12.75" x14ac:dyDescent="0.25">
      <c r="A116" s="74" t="s">
        <v>24</v>
      </c>
      <c r="B116" s="72" t="s">
        <v>137</v>
      </c>
      <c r="C116" s="72" t="s">
        <v>456</v>
      </c>
      <c r="D116" s="86" t="s">
        <v>760</v>
      </c>
      <c r="E116" s="72">
        <v>1</v>
      </c>
      <c r="F116" s="74" t="s">
        <v>399</v>
      </c>
      <c r="G116" s="86">
        <v>46290</v>
      </c>
      <c r="H116" s="72" t="s">
        <v>672</v>
      </c>
      <c r="I116" s="72" t="s">
        <v>353</v>
      </c>
      <c r="J116" s="72" t="s">
        <v>477</v>
      </c>
      <c r="K116" s="72">
        <v>1</v>
      </c>
      <c r="L116" s="72">
        <v>1</v>
      </c>
      <c r="M116" s="72"/>
      <c r="N116" s="72"/>
      <c r="O116" s="72">
        <v>1</v>
      </c>
      <c r="P116" s="72"/>
      <c r="Q116" s="72"/>
      <c r="R116" s="72"/>
      <c r="S116" s="72">
        <v>1</v>
      </c>
      <c r="T116" s="72">
        <v>1</v>
      </c>
      <c r="U116" s="72">
        <v>1</v>
      </c>
      <c r="V116" s="72"/>
      <c r="W116" s="72">
        <v>1</v>
      </c>
      <c r="X116" s="72">
        <v>1</v>
      </c>
      <c r="Y116" s="72">
        <v>164</v>
      </c>
      <c r="Z116" s="129">
        <v>782235</v>
      </c>
      <c r="AA116" s="129">
        <v>6548564</v>
      </c>
      <c r="AB116" s="74">
        <v>7</v>
      </c>
      <c r="AC116" s="73">
        <f>VLOOKUP(AB116,[1]Prog_annuel_RSPP_2026_2008!$A$1:$B$169,2,)</f>
        <v>4014094</v>
      </c>
      <c r="AD116" s="140" t="s">
        <v>417</v>
      </c>
      <c r="AE116" s="71">
        <f>VLOOKUP(AC116,'[2]Listing StationsAspe_SIE_WAMAco'!$A$1:$A$2238,1,)</f>
        <v>4014094</v>
      </c>
      <c r="AF116" s="72" t="s">
        <v>230</v>
      </c>
      <c r="AG116" s="140"/>
      <c r="AH116" s="71"/>
    </row>
    <row r="117" spans="1:34" ht="12.75" x14ac:dyDescent="0.25">
      <c r="A117" s="74" t="s">
        <v>24</v>
      </c>
      <c r="B117" s="72" t="s">
        <v>137</v>
      </c>
      <c r="C117" s="72" t="s">
        <v>24</v>
      </c>
      <c r="D117" s="86" t="s">
        <v>761</v>
      </c>
      <c r="E117" s="72">
        <v>2</v>
      </c>
      <c r="F117" s="74" t="s">
        <v>399</v>
      </c>
      <c r="G117" s="86">
        <v>46290</v>
      </c>
      <c r="H117" s="72" t="s">
        <v>592</v>
      </c>
      <c r="I117" s="72" t="s">
        <v>353</v>
      </c>
      <c r="J117" s="72" t="s">
        <v>477</v>
      </c>
      <c r="K117" s="72">
        <v>1</v>
      </c>
      <c r="L117" s="72">
        <v>1</v>
      </c>
      <c r="M117" s="72"/>
      <c r="N117" s="72"/>
      <c r="O117" s="72">
        <v>1</v>
      </c>
      <c r="P117" s="72"/>
      <c r="Q117" s="72"/>
      <c r="R117" s="72"/>
      <c r="S117" s="72">
        <v>1</v>
      </c>
      <c r="T117" s="72">
        <v>1</v>
      </c>
      <c r="U117" s="72">
        <v>1</v>
      </c>
      <c r="V117" s="72"/>
      <c r="W117" s="72">
        <v>1</v>
      </c>
      <c r="X117" s="72">
        <v>1</v>
      </c>
      <c r="Y117" s="72">
        <v>164</v>
      </c>
      <c r="Z117" s="129">
        <v>774379.73</v>
      </c>
      <c r="AA117" s="129">
        <v>6549448.9800000004</v>
      </c>
      <c r="AB117" s="74">
        <v>77</v>
      </c>
      <c r="AC117" s="73">
        <f>VLOOKUP(AB117,[1]Prog_annuel_RSPP_2026_2008!$A$1:$B$169,2,)</f>
        <v>4014091</v>
      </c>
      <c r="AD117" s="140" t="s">
        <v>417</v>
      </c>
      <c r="AE117" s="71">
        <f>VLOOKUP(AC117,'[2]Listing StationsAspe_SIE_WAMAco'!$A$1:$A$2238,1,)</f>
        <v>4014091</v>
      </c>
      <c r="AF117" s="72" t="s">
        <v>230</v>
      </c>
      <c r="AG117" s="140">
        <v>4420065</v>
      </c>
      <c r="AH117" s="71"/>
    </row>
    <row r="118" spans="1:34" ht="12.75" x14ac:dyDescent="0.25">
      <c r="A118" s="75" t="s">
        <v>104</v>
      </c>
      <c r="B118" s="136" t="s">
        <v>105</v>
      </c>
      <c r="C118" s="136" t="s">
        <v>105</v>
      </c>
      <c r="D118" s="87" t="s">
        <v>105</v>
      </c>
      <c r="E118" s="136">
        <v>1</v>
      </c>
      <c r="F118" s="75" t="s">
        <v>494</v>
      </c>
      <c r="G118" s="87">
        <v>46293</v>
      </c>
      <c r="H118" s="136" t="s">
        <v>484</v>
      </c>
      <c r="I118" s="136"/>
      <c r="J118" s="136"/>
      <c r="K118" s="136">
        <v>1</v>
      </c>
      <c r="L118" s="136">
        <v>1</v>
      </c>
      <c r="M118" s="136"/>
      <c r="N118" s="136"/>
      <c r="O118" s="136"/>
      <c r="P118" s="136"/>
      <c r="Q118" s="136"/>
      <c r="R118" s="136"/>
      <c r="S118" s="136">
        <v>1</v>
      </c>
      <c r="T118" s="136">
        <v>1</v>
      </c>
      <c r="U118" s="136">
        <v>1</v>
      </c>
      <c r="V118" s="136"/>
      <c r="W118" s="136">
        <v>1</v>
      </c>
      <c r="X118" s="136">
        <v>1</v>
      </c>
      <c r="Y118" s="136"/>
      <c r="Z118" s="141"/>
      <c r="AA118" s="141"/>
      <c r="AB118" s="75"/>
      <c r="AC118" s="73" t="e">
        <f>VLOOKUP(AB118,[1]Prog_annuel_RSPP_2026_2008!$A$1:$B$169,2,)</f>
        <v>#N/A</v>
      </c>
      <c r="AD118" s="142" t="s">
        <v>418</v>
      </c>
      <c r="AE118" s="71" t="e">
        <f>VLOOKUP(AC118,'[2]Listing StationsAspe_SIE_WAMAco'!$A$1:$A$2238,1,)</f>
        <v>#N/A</v>
      </c>
      <c r="AF118" s="136" t="s">
        <v>230</v>
      </c>
      <c r="AG118" s="142"/>
      <c r="AH118" s="136"/>
    </row>
    <row r="119" spans="1:34" ht="12.75" x14ac:dyDescent="0.25">
      <c r="A119" s="69" t="s">
        <v>182</v>
      </c>
      <c r="B119" s="71" t="s">
        <v>183</v>
      </c>
      <c r="C119" s="71" t="s">
        <v>184</v>
      </c>
      <c r="D119" s="85" t="s">
        <v>764</v>
      </c>
      <c r="E119" s="71">
        <v>1</v>
      </c>
      <c r="F119" s="69" t="s">
        <v>399</v>
      </c>
      <c r="G119" s="85">
        <v>46294</v>
      </c>
      <c r="H119" s="71" t="s">
        <v>673</v>
      </c>
      <c r="I119" s="71" t="s">
        <v>461</v>
      </c>
      <c r="J119" s="71" t="s">
        <v>393</v>
      </c>
      <c r="K119" s="71">
        <v>1</v>
      </c>
      <c r="L119" s="71">
        <v>1</v>
      </c>
      <c r="M119" s="71"/>
      <c r="N119" s="71"/>
      <c r="O119" s="71"/>
      <c r="P119" s="71"/>
      <c r="Q119" s="71"/>
      <c r="R119" s="71"/>
      <c r="S119" s="71">
        <v>1</v>
      </c>
      <c r="T119" s="71">
        <v>1</v>
      </c>
      <c r="U119" s="71">
        <v>1</v>
      </c>
      <c r="V119" s="71"/>
      <c r="W119" s="71">
        <v>1</v>
      </c>
      <c r="X119" s="71">
        <v>1</v>
      </c>
      <c r="Y119" s="71">
        <v>234</v>
      </c>
      <c r="Z119" s="128">
        <v>806339.99</v>
      </c>
      <c r="AA119" s="128">
        <v>6565581.3700000001</v>
      </c>
      <c r="AB119" s="69">
        <v>29</v>
      </c>
      <c r="AC119" s="73">
        <f>VLOOKUP(AB119,[1]Prog_annuel_RSPP_2026_2008!$A$1:$B$169,2,)</f>
        <v>4015100</v>
      </c>
      <c r="AD119" s="137" t="s">
        <v>417</v>
      </c>
      <c r="AE119" s="71">
        <f>VLOOKUP(AC119,'[2]Listing StationsAspe_SIE_WAMAco'!$A$1:$A$2238,1,)</f>
        <v>4015100</v>
      </c>
      <c r="AF119" s="71" t="s">
        <v>230</v>
      </c>
      <c r="AG119" s="137">
        <v>4420280</v>
      </c>
      <c r="AH119" s="71"/>
    </row>
    <row r="120" spans="1:34" ht="12.75" x14ac:dyDescent="0.25">
      <c r="A120" s="69" t="s">
        <v>12</v>
      </c>
      <c r="B120" s="71" t="s">
        <v>358</v>
      </c>
      <c r="C120" s="71" t="s">
        <v>359</v>
      </c>
      <c r="D120" s="71" t="s">
        <v>745</v>
      </c>
      <c r="E120" s="71">
        <v>2</v>
      </c>
      <c r="F120" s="69" t="s">
        <v>399</v>
      </c>
      <c r="G120" s="85">
        <v>46294</v>
      </c>
      <c r="H120" s="71" t="s">
        <v>661</v>
      </c>
      <c r="I120" s="71" t="s">
        <v>357</v>
      </c>
      <c r="J120" s="71" t="s">
        <v>477</v>
      </c>
      <c r="K120" s="71">
        <v>1</v>
      </c>
      <c r="L120" s="71">
        <v>1</v>
      </c>
      <c r="M120" s="71"/>
      <c r="N120" s="71">
        <v>1</v>
      </c>
      <c r="O120" s="71">
        <v>1</v>
      </c>
      <c r="P120" s="71"/>
      <c r="Q120" s="71"/>
      <c r="R120" s="71"/>
      <c r="S120" s="71">
        <v>1</v>
      </c>
      <c r="T120" s="71">
        <v>1</v>
      </c>
      <c r="U120" s="71">
        <v>1</v>
      </c>
      <c r="V120" s="71"/>
      <c r="W120" s="71">
        <v>1</v>
      </c>
      <c r="X120" s="71">
        <v>1</v>
      </c>
      <c r="Y120" s="71">
        <v>166</v>
      </c>
      <c r="Z120" s="128">
        <v>798233.93</v>
      </c>
      <c r="AA120" s="128">
        <v>6547050.2000000002</v>
      </c>
      <c r="AB120" s="69">
        <v>34</v>
      </c>
      <c r="AC120" s="73">
        <f>VLOOKUP(AB120,[1]Prog_annuel_RSPP_2026_2008!$A$1:$B$169,2,)</f>
        <v>4014040</v>
      </c>
      <c r="AD120" s="137" t="s">
        <v>417</v>
      </c>
      <c r="AE120" s="71">
        <f>VLOOKUP(AC120,'[2]Listing StationsAspe_SIE_WAMAco'!$A$1:$A$2238,1,)</f>
        <v>4014040</v>
      </c>
      <c r="AF120" s="71" t="s">
        <v>230</v>
      </c>
      <c r="AG120" s="137" t="s">
        <v>438</v>
      </c>
      <c r="AH120" s="71"/>
    </row>
    <row r="121" spans="1:34" ht="12.75" x14ac:dyDescent="0.25">
      <c r="A121" s="74" t="s">
        <v>79</v>
      </c>
      <c r="B121" s="72" t="s">
        <v>80</v>
      </c>
      <c r="C121" s="72" t="s">
        <v>81</v>
      </c>
      <c r="D121" s="86" t="s">
        <v>762</v>
      </c>
      <c r="E121" s="72">
        <v>2</v>
      </c>
      <c r="F121" s="74" t="s">
        <v>399</v>
      </c>
      <c r="G121" s="86">
        <v>46295</v>
      </c>
      <c r="H121" s="72" t="s">
        <v>763</v>
      </c>
      <c r="I121" s="72" t="s">
        <v>84</v>
      </c>
      <c r="J121" s="72" t="s">
        <v>388</v>
      </c>
      <c r="K121" s="72">
        <v>1</v>
      </c>
      <c r="L121" s="72">
        <v>1</v>
      </c>
      <c r="M121" s="72">
        <v>1</v>
      </c>
      <c r="N121" s="72"/>
      <c r="O121" s="72"/>
      <c r="P121" s="72"/>
      <c r="Q121" s="72"/>
      <c r="R121" s="72"/>
      <c r="S121" s="72">
        <v>1</v>
      </c>
      <c r="T121" s="72">
        <v>1</v>
      </c>
      <c r="U121" s="72">
        <v>1</v>
      </c>
      <c r="V121" s="72"/>
      <c r="W121" s="72">
        <v>1</v>
      </c>
      <c r="X121" s="72">
        <v>1</v>
      </c>
      <c r="Y121" s="72">
        <v>84</v>
      </c>
      <c r="Z121" s="129">
        <v>809930.23</v>
      </c>
      <c r="AA121" s="129">
        <v>6471120.21</v>
      </c>
      <c r="AB121" s="74">
        <v>1036</v>
      </c>
      <c r="AC121" s="73" t="str">
        <f>VLOOKUP(AB121,[1]Prog_annuel_RSPP_2026_2008!$A$1:$B$169,2,)</f>
        <v>04004510</v>
      </c>
      <c r="AD121" s="140" t="s">
        <v>417</v>
      </c>
      <c r="AE121" s="71" t="e">
        <f>VLOOKUP(AC121,'[2]Listing StationsAspe_SIE_WAMAco'!$A$1:$A$2238,1,)</f>
        <v>#N/A</v>
      </c>
      <c r="AF121" s="71" t="s">
        <v>230</v>
      </c>
      <c r="AG121" s="137" t="s">
        <v>439</v>
      </c>
      <c r="AH121" s="71"/>
    </row>
    <row r="122" spans="1:34" ht="12.75" x14ac:dyDescent="0.25">
      <c r="A122" s="75" t="s">
        <v>104</v>
      </c>
      <c r="B122" s="136" t="s">
        <v>105</v>
      </c>
      <c r="C122" s="136" t="s">
        <v>105</v>
      </c>
      <c r="D122" s="87" t="s">
        <v>105</v>
      </c>
      <c r="E122" s="136">
        <v>1</v>
      </c>
      <c r="F122" s="75" t="s">
        <v>494</v>
      </c>
      <c r="G122" s="87">
        <v>46297</v>
      </c>
      <c r="H122" s="136" t="s">
        <v>484</v>
      </c>
      <c r="I122" s="136"/>
      <c r="J122" s="136"/>
      <c r="K122" s="136">
        <v>1</v>
      </c>
      <c r="L122" s="136">
        <v>1</v>
      </c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>
        <v>1</v>
      </c>
      <c r="X122" s="136">
        <v>1</v>
      </c>
      <c r="Y122" s="136"/>
      <c r="Z122" s="141"/>
      <c r="AA122" s="141"/>
      <c r="AB122" s="75"/>
      <c r="AC122" s="73" t="e">
        <f>VLOOKUP(AB122,[1]Prog_annuel_RSPP_2026_2008!$A$1:$B$169,2,)</f>
        <v>#N/A</v>
      </c>
      <c r="AD122" s="142" t="s">
        <v>418</v>
      </c>
      <c r="AE122" s="71" t="e">
        <f>VLOOKUP(AC122,'[2]Listing StationsAspe_SIE_WAMAco'!$A$1:$A$2238,1,)</f>
        <v>#N/A</v>
      </c>
      <c r="AF122" s="136" t="s">
        <v>230</v>
      </c>
      <c r="AG122" s="142"/>
      <c r="AH122" s="136"/>
    </row>
    <row r="123" spans="1:34" ht="12.75" x14ac:dyDescent="0.25">
      <c r="A123" s="69" t="s">
        <v>104</v>
      </c>
      <c r="B123" s="71" t="s">
        <v>105</v>
      </c>
      <c r="C123" s="71" t="s">
        <v>105</v>
      </c>
      <c r="D123" s="85" t="s">
        <v>105</v>
      </c>
      <c r="E123" s="71">
        <v>1</v>
      </c>
      <c r="F123" s="69" t="s">
        <v>494</v>
      </c>
      <c r="G123" s="85">
        <v>46300</v>
      </c>
      <c r="H123" s="71" t="s">
        <v>484</v>
      </c>
      <c r="I123" s="71"/>
      <c r="J123" s="71"/>
      <c r="K123" s="71">
        <v>1</v>
      </c>
      <c r="L123" s="71">
        <v>1</v>
      </c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>
        <v>1</v>
      </c>
      <c r="X123" s="71">
        <v>1</v>
      </c>
      <c r="Y123" s="71"/>
      <c r="Z123" s="128"/>
      <c r="AA123" s="128"/>
      <c r="AB123" s="69"/>
      <c r="AC123" s="73" t="e">
        <f>VLOOKUP(AB123,[1]Prog_annuel_RSPP_2026_2008!$A$1:$B$169,2,)</f>
        <v>#N/A</v>
      </c>
      <c r="AD123" s="137" t="s">
        <v>418</v>
      </c>
      <c r="AE123" s="71" t="e">
        <f>VLOOKUP(AC123,'[2]Listing StationsAspe_SIE_WAMAco'!$A$1:$A$2238,1,)</f>
        <v>#N/A</v>
      </c>
      <c r="AF123" s="71" t="s">
        <v>230</v>
      </c>
      <c r="AG123" s="137"/>
      <c r="AH123" s="71"/>
    </row>
    <row r="124" spans="1:34" ht="12.75" x14ac:dyDescent="0.25">
      <c r="A124" s="75" t="s">
        <v>104</v>
      </c>
      <c r="B124" s="136" t="s">
        <v>105</v>
      </c>
      <c r="C124" s="136" t="s">
        <v>105</v>
      </c>
      <c r="D124" s="87" t="s">
        <v>105</v>
      </c>
      <c r="E124" s="136">
        <v>1</v>
      </c>
      <c r="F124" s="75" t="s">
        <v>494</v>
      </c>
      <c r="G124" s="87">
        <v>46301</v>
      </c>
      <c r="H124" s="136" t="s">
        <v>484</v>
      </c>
      <c r="I124" s="136"/>
      <c r="J124" s="136"/>
      <c r="K124" s="136">
        <v>1</v>
      </c>
      <c r="L124" s="136">
        <v>1</v>
      </c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>
        <v>1</v>
      </c>
      <c r="X124" s="136">
        <v>1</v>
      </c>
      <c r="Y124" s="136"/>
      <c r="Z124" s="141"/>
      <c r="AA124" s="141"/>
      <c r="AB124" s="75"/>
      <c r="AC124" s="73" t="e">
        <f>VLOOKUP(AB124,[1]Prog_annuel_RSPP_2026_2008!$A$1:$B$169,2,)</f>
        <v>#N/A</v>
      </c>
      <c r="AD124" s="142" t="s">
        <v>418</v>
      </c>
      <c r="AE124" s="71" t="e">
        <f>VLOOKUP(AC124,'[2]Listing StationsAspe_SIE_WAMAco'!$A$1:$A$2238,1,)</f>
        <v>#N/A</v>
      </c>
      <c r="AF124" s="136" t="s">
        <v>230</v>
      </c>
      <c r="AG124" s="142"/>
      <c r="AH124" s="136"/>
    </row>
    <row r="125" spans="1:34" ht="12.75" x14ac:dyDescent="0.25">
      <c r="A125" s="69"/>
      <c r="B125" s="71"/>
      <c r="C125" s="71"/>
      <c r="D125" s="71"/>
      <c r="E125" s="71"/>
      <c r="F125" s="69"/>
      <c r="G125" s="88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69"/>
      <c r="AD125" s="71"/>
      <c r="AE125" s="71"/>
      <c r="AF125" s="71"/>
      <c r="AG125" s="71"/>
      <c r="AH125" s="71"/>
    </row>
    <row r="126" spans="1:34" ht="12.75" x14ac:dyDescent="0.25">
      <c r="A126" s="69"/>
      <c r="B126" s="71"/>
      <c r="C126" s="71"/>
      <c r="D126" s="71"/>
      <c r="E126" s="71"/>
      <c r="F126" s="69"/>
      <c r="G126" s="88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69"/>
      <c r="AD126" s="71"/>
      <c r="AE126" s="71"/>
      <c r="AF126" s="71"/>
      <c r="AG126" s="71"/>
      <c r="AH126" s="71"/>
    </row>
    <row r="127" spans="1:34" ht="12.75" x14ac:dyDescent="0.25">
      <c r="A127" s="69"/>
      <c r="B127" s="71"/>
      <c r="C127" s="71"/>
      <c r="D127" s="71"/>
      <c r="E127" s="71"/>
      <c r="F127" s="69"/>
      <c r="G127" s="88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69"/>
      <c r="AD127" s="71"/>
      <c r="AE127" s="71"/>
      <c r="AF127" s="71"/>
      <c r="AG127" s="71"/>
      <c r="AH127" s="71"/>
    </row>
    <row r="128" spans="1:34" ht="12.75" x14ac:dyDescent="0.25">
      <c r="A128" s="69"/>
      <c r="B128" s="71"/>
      <c r="C128" s="71"/>
      <c r="D128" s="71"/>
      <c r="E128" s="71"/>
      <c r="F128" s="69"/>
      <c r="G128" s="88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69"/>
      <c r="AD128" s="71"/>
      <c r="AE128" s="71"/>
      <c r="AF128" s="71"/>
      <c r="AG128" s="71"/>
      <c r="AH128" s="71"/>
    </row>
    <row r="129" spans="1:34" ht="12.75" x14ac:dyDescent="0.25">
      <c r="A129" s="69"/>
      <c r="B129" s="71"/>
      <c r="C129" s="71"/>
      <c r="D129" s="71"/>
      <c r="E129" s="71"/>
      <c r="F129" s="69"/>
      <c r="G129" s="88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69"/>
      <c r="AD129" s="71"/>
      <c r="AE129" s="71"/>
      <c r="AF129" s="71"/>
      <c r="AG129" s="71"/>
      <c r="AH129" s="71"/>
    </row>
    <row r="130" spans="1:34" ht="12.75" x14ac:dyDescent="0.25">
      <c r="A130" s="69"/>
      <c r="B130" s="71"/>
      <c r="C130" s="71"/>
      <c r="D130" s="71"/>
      <c r="E130" s="71"/>
      <c r="F130" s="69"/>
      <c r="G130" s="88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69"/>
      <c r="AD130" s="71"/>
      <c r="AE130" s="71"/>
      <c r="AF130" s="71"/>
      <c r="AG130" s="71"/>
      <c r="AH130" s="71"/>
    </row>
    <row r="131" spans="1:34" ht="12.75" x14ac:dyDescent="0.25">
      <c r="A131" s="69"/>
      <c r="B131" s="71"/>
      <c r="C131" s="71"/>
      <c r="D131" s="71"/>
      <c r="E131" s="71"/>
      <c r="F131" s="69"/>
      <c r="G131" s="88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69"/>
      <c r="AD131" s="71"/>
      <c r="AE131" s="71"/>
      <c r="AF131" s="71"/>
      <c r="AG131" s="71"/>
      <c r="AH131" s="71"/>
    </row>
    <row r="132" spans="1:34" ht="12.75" x14ac:dyDescent="0.25">
      <c r="A132" s="69"/>
      <c r="B132" s="71"/>
      <c r="C132" s="71"/>
      <c r="D132" s="71"/>
      <c r="E132" s="71"/>
      <c r="F132" s="69"/>
      <c r="G132" s="88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69"/>
      <c r="AD132" s="71"/>
      <c r="AE132" s="71"/>
      <c r="AF132" s="71"/>
      <c r="AG132" s="71"/>
      <c r="AH132" s="71"/>
    </row>
    <row r="133" spans="1:34" ht="12.75" x14ac:dyDescent="0.25">
      <c r="A133" s="69"/>
      <c r="B133" s="71"/>
      <c r="C133" s="71"/>
      <c r="D133" s="71"/>
      <c r="E133" s="71"/>
      <c r="F133" s="69"/>
      <c r="G133" s="88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69"/>
      <c r="AD133" s="71"/>
      <c r="AE133" s="71"/>
      <c r="AF133" s="71"/>
      <c r="AG133" s="71"/>
      <c r="AH133" s="71"/>
    </row>
    <row r="134" spans="1:34" ht="12.75" x14ac:dyDescent="0.25">
      <c r="A134" s="69"/>
      <c r="B134" s="71"/>
      <c r="C134" s="71"/>
      <c r="D134" s="71"/>
      <c r="E134" s="71"/>
      <c r="F134" s="69"/>
      <c r="G134" s="88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69"/>
      <c r="AD134" s="71"/>
      <c r="AE134" s="71"/>
      <c r="AF134" s="71"/>
      <c r="AG134" s="71"/>
      <c r="AH134" s="71"/>
    </row>
    <row r="135" spans="1:34" ht="12.75" x14ac:dyDescent="0.25">
      <c r="A135" s="69"/>
      <c r="B135" s="71"/>
      <c r="C135" s="71"/>
      <c r="D135" s="71"/>
      <c r="E135" s="71"/>
      <c r="F135" s="69"/>
      <c r="G135" s="88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69"/>
      <c r="AD135" s="71"/>
      <c r="AE135" s="71"/>
      <c r="AF135" s="71"/>
      <c r="AG135" s="71"/>
      <c r="AH135" s="71"/>
    </row>
    <row r="136" spans="1:34" ht="12.75" x14ac:dyDescent="0.25">
      <c r="A136" s="69"/>
      <c r="B136" s="71"/>
      <c r="C136" s="71"/>
      <c r="D136" s="71"/>
      <c r="E136" s="71"/>
      <c r="F136" s="69"/>
      <c r="G136" s="88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69"/>
      <c r="AD136" s="71"/>
      <c r="AE136" s="71"/>
      <c r="AF136" s="71"/>
      <c r="AG136" s="71"/>
      <c r="AH136" s="71"/>
    </row>
    <row r="137" spans="1:34" ht="12.75" x14ac:dyDescent="0.25">
      <c r="A137" s="69"/>
      <c r="B137" s="71"/>
      <c r="C137" s="71"/>
      <c r="D137" s="71"/>
      <c r="E137" s="71"/>
      <c r="F137" s="69"/>
      <c r="G137" s="88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69"/>
      <c r="AD137" s="71"/>
      <c r="AE137" s="71"/>
      <c r="AF137" s="71"/>
      <c r="AG137" s="71"/>
      <c r="AH137" s="71"/>
    </row>
    <row r="138" spans="1:34" ht="12.75" x14ac:dyDescent="0.25">
      <c r="A138" s="69"/>
      <c r="B138" s="71"/>
      <c r="C138" s="71"/>
      <c r="D138" s="71"/>
      <c r="E138" s="71"/>
      <c r="F138" s="69"/>
      <c r="G138" s="88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69"/>
      <c r="AD138" s="71"/>
      <c r="AE138" s="71"/>
      <c r="AF138" s="71"/>
      <c r="AG138" s="71"/>
      <c r="AH138" s="71"/>
    </row>
    <row r="139" spans="1:34" ht="12.75" x14ac:dyDescent="0.25">
      <c r="A139" s="69"/>
      <c r="B139" s="71"/>
      <c r="C139" s="71"/>
      <c r="D139" s="71"/>
      <c r="E139" s="71"/>
      <c r="F139" s="69"/>
      <c r="G139" s="88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69"/>
      <c r="AD139" s="71"/>
      <c r="AE139" s="71"/>
      <c r="AF139" s="71"/>
      <c r="AG139" s="71"/>
      <c r="AH139" s="71"/>
    </row>
    <row r="140" spans="1:34" ht="12.75" x14ac:dyDescent="0.25">
      <c r="A140" s="69"/>
      <c r="B140" s="71"/>
      <c r="C140" s="71"/>
      <c r="D140" s="71"/>
      <c r="E140" s="71"/>
      <c r="F140" s="69"/>
      <c r="G140" s="88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69"/>
      <c r="AD140" s="71"/>
      <c r="AE140" s="71"/>
      <c r="AF140" s="71"/>
      <c r="AG140" s="71"/>
      <c r="AH140" s="71"/>
    </row>
    <row r="141" spans="1:34" ht="12.75" x14ac:dyDescent="0.25">
      <c r="A141" s="69"/>
      <c r="B141" s="71"/>
      <c r="C141" s="71"/>
      <c r="D141" s="71"/>
      <c r="E141" s="71"/>
      <c r="F141" s="69"/>
      <c r="G141" s="88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69"/>
      <c r="AD141" s="71"/>
      <c r="AE141" s="71"/>
      <c r="AF141" s="71"/>
      <c r="AG141" s="71"/>
      <c r="AH141" s="71"/>
    </row>
    <row r="142" spans="1:34" ht="12.75" x14ac:dyDescent="0.25">
      <c r="A142" s="69"/>
      <c r="B142" s="71"/>
      <c r="C142" s="71"/>
      <c r="D142" s="71"/>
      <c r="E142" s="71"/>
      <c r="F142" s="69"/>
      <c r="G142" s="88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69"/>
      <c r="AD142" s="71"/>
      <c r="AE142" s="71"/>
      <c r="AF142" s="71"/>
      <c r="AG142" s="71"/>
      <c r="AH142" s="71"/>
    </row>
    <row r="143" spans="1:34" ht="12.75" x14ac:dyDescent="0.25">
      <c r="A143" s="69"/>
      <c r="B143" s="71"/>
      <c r="C143" s="71"/>
      <c r="D143" s="71"/>
      <c r="E143" s="71"/>
      <c r="F143" s="69"/>
      <c r="G143" s="88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69"/>
      <c r="AD143" s="71"/>
      <c r="AE143" s="71"/>
      <c r="AF143" s="71"/>
      <c r="AG143" s="71"/>
      <c r="AH143" s="71"/>
    </row>
    <row r="144" spans="1:34" ht="12.75" x14ac:dyDescent="0.25">
      <c r="A144" s="69"/>
      <c r="B144" s="71"/>
      <c r="C144" s="71"/>
      <c r="D144" s="71"/>
      <c r="E144" s="71"/>
      <c r="F144" s="69"/>
      <c r="G144" s="88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69"/>
      <c r="AD144" s="71"/>
      <c r="AE144" s="71"/>
      <c r="AF144" s="71"/>
      <c r="AG144" s="71"/>
      <c r="AH144" s="71"/>
    </row>
    <row r="145" spans="1:34" ht="12.75" x14ac:dyDescent="0.25">
      <c r="A145" s="69"/>
      <c r="B145" s="71"/>
      <c r="C145" s="71"/>
      <c r="D145" s="71"/>
      <c r="E145" s="71"/>
      <c r="F145" s="69"/>
      <c r="G145" s="88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69"/>
      <c r="AD145" s="71"/>
      <c r="AE145" s="71"/>
      <c r="AF145" s="71"/>
      <c r="AG145" s="71"/>
      <c r="AH145" s="71"/>
    </row>
    <row r="146" spans="1:34" ht="12.75" x14ac:dyDescent="0.25">
      <c r="A146" s="69"/>
      <c r="B146" s="71"/>
      <c r="C146" s="71"/>
      <c r="D146" s="71"/>
      <c r="E146" s="71"/>
      <c r="F146" s="69"/>
      <c r="G146" s="88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69"/>
      <c r="AD146" s="71"/>
      <c r="AE146" s="71"/>
      <c r="AF146" s="71"/>
      <c r="AG146" s="71"/>
      <c r="AH146" s="71"/>
    </row>
  </sheetData>
  <autoFilter ref="A1:AH124" xr:uid="{4C80A919-257C-45CC-A6CA-18E756B7A967}"/>
  <sortState xmlns:xlrd2="http://schemas.microsoft.com/office/spreadsheetml/2017/richdata2" ref="A2:AH146">
    <sortCondition ref="G2:G146"/>
    <sortCondition ref="E2:E146"/>
  </sortState>
  <phoneticPr fontId="8" type="noConversion"/>
  <conditionalFormatting sqref="AF2:AF124">
    <cfRule type="containsText" dxfId="3" priority="1" operator="containsText" text="site eau">
      <formula>NOT(ISERROR(SEARCH("site eau",AF2)))</formula>
    </cfRule>
    <cfRule type="containsText" dxfId="2" priority="2" operator="containsText" text="en cours">
      <formula>NOT(ISERROR(SEARCH("en cours",AF2)))</formula>
    </cfRule>
    <cfRule type="containsText" dxfId="1" priority="3" operator="containsText" text="non">
      <formula>NOT(ISERROR(SEARCH("non",AF2)))</formula>
    </cfRule>
    <cfRule type="containsText" dxfId="0" priority="4" operator="containsText" text="oui">
      <formula>NOT(ISERROR(SEARCH("oui",AF2)))</formula>
    </cfRule>
  </conditionalFormatting>
  <printOptions horizontalCentered="1" verticalCentered="1"/>
  <pageMargins left="0.23622047244094491" right="0.15748031496062992" top="0.47244094488188981" bottom="0.35433070866141736" header="0.15748031496062992" footer="0.15748031496062992"/>
  <pageSetup paperSize="9" fitToHeight="2" orientation="landscape" r:id="rId1"/>
  <headerFooter>
    <oddHeader>&amp;LFDAAPPMA42&amp;CPROGRAMME PREVISIONNEL D'INVENTAIRE PISCICOLE EN &amp;14 2026</oddHeader>
    <oddFooter>&amp;Rpage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DD8C-5B4E-41F7-8096-38611305722B}">
  <dimension ref="A1:B15"/>
  <sheetViews>
    <sheetView workbookViewId="0">
      <selection activeCell="D29" sqref="D29"/>
    </sheetView>
  </sheetViews>
  <sheetFormatPr baseColWidth="10" defaultColWidth="11.42578125" defaultRowHeight="15" x14ac:dyDescent="0.25"/>
  <cols>
    <col min="1" max="1" width="19.7109375" style="53" customWidth="1"/>
    <col min="2" max="2" width="63.28515625" style="53" customWidth="1"/>
    <col min="3" max="16384" width="11.42578125" style="53"/>
  </cols>
  <sheetData>
    <row r="1" spans="1:2" x14ac:dyDescent="0.25">
      <c r="A1" s="51" t="s">
        <v>336</v>
      </c>
      <c r="B1" s="52" t="s">
        <v>522</v>
      </c>
    </row>
    <row r="2" spans="1:2" x14ac:dyDescent="0.25">
      <c r="A2" s="55" t="s">
        <v>51</v>
      </c>
      <c r="B2" s="53" t="s">
        <v>517</v>
      </c>
    </row>
    <row r="3" spans="1:2" x14ac:dyDescent="0.25">
      <c r="A3" s="56" t="s">
        <v>135</v>
      </c>
      <c r="B3" s="53" t="s">
        <v>520</v>
      </c>
    </row>
    <row r="4" spans="1:2" x14ac:dyDescent="0.25">
      <c r="A4" s="56" t="s">
        <v>128</v>
      </c>
      <c r="B4" s="53" t="s">
        <v>519</v>
      </c>
    </row>
    <row r="5" spans="1:2" x14ac:dyDescent="0.25">
      <c r="A5" s="56" t="s">
        <v>145</v>
      </c>
      <c r="B5" s="53" t="s">
        <v>521</v>
      </c>
    </row>
    <row r="6" spans="1:2" x14ac:dyDescent="0.25">
      <c r="A6" s="56" t="s">
        <v>350</v>
      </c>
      <c r="B6" s="53" t="s">
        <v>525</v>
      </c>
    </row>
    <row r="7" spans="1:2" x14ac:dyDescent="0.25">
      <c r="A7" s="55" t="s">
        <v>480</v>
      </c>
      <c r="B7" s="53" t="s">
        <v>523</v>
      </c>
    </row>
    <row r="8" spans="1:2" x14ac:dyDescent="0.25">
      <c r="A8" s="55" t="s">
        <v>468</v>
      </c>
      <c r="B8" s="53" t="s">
        <v>602</v>
      </c>
    </row>
    <row r="9" spans="1:2" x14ac:dyDescent="0.25">
      <c r="A9" s="55" t="s">
        <v>378</v>
      </c>
      <c r="B9" s="53" t="s">
        <v>603</v>
      </c>
    </row>
    <row r="10" spans="1:2" x14ac:dyDescent="0.25">
      <c r="A10" s="55" t="s">
        <v>23</v>
      </c>
      <c r="B10" s="53" t="s">
        <v>518</v>
      </c>
    </row>
    <row r="11" spans="1:2" x14ac:dyDescent="0.25">
      <c r="A11" s="55" t="s">
        <v>382</v>
      </c>
      <c r="B11" s="53" t="s">
        <v>524</v>
      </c>
    </row>
    <row r="12" spans="1:2" x14ac:dyDescent="0.25">
      <c r="A12" s="55" t="s">
        <v>399</v>
      </c>
      <c r="B12" s="53" t="s">
        <v>604</v>
      </c>
    </row>
    <row r="13" spans="1:2" x14ac:dyDescent="0.25">
      <c r="A13" s="55" t="s">
        <v>494</v>
      </c>
      <c r="B13" s="53" t="s">
        <v>605</v>
      </c>
    </row>
    <row r="14" spans="1:2" x14ac:dyDescent="0.25">
      <c r="A14" s="55" t="s">
        <v>404</v>
      </c>
      <c r="B14" s="53" t="s">
        <v>606</v>
      </c>
    </row>
    <row r="15" spans="1:2" x14ac:dyDescent="0.25">
      <c r="A15" s="5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7289-3274-4F02-B0DE-0AF1599DC070}">
  <dimension ref="A1:N151"/>
  <sheetViews>
    <sheetView workbookViewId="0">
      <selection activeCell="P16" sqref="P16"/>
    </sheetView>
  </sheetViews>
  <sheetFormatPr baseColWidth="10" defaultColWidth="11.42578125" defaultRowHeight="15" x14ac:dyDescent="0.25"/>
  <cols>
    <col min="1" max="1" width="10.5703125" style="53" bestFit="1" customWidth="1"/>
    <col min="2" max="2" width="21.7109375" style="53" bestFit="1" customWidth="1"/>
    <col min="3" max="11" width="3.5703125" style="53" bestFit="1" customWidth="1"/>
    <col min="12" max="14" width="6.28515625" style="53" bestFit="1" customWidth="1"/>
    <col min="15" max="16384" width="11.42578125" style="53"/>
  </cols>
  <sheetData>
    <row r="1" spans="1:14" x14ac:dyDescent="0.25">
      <c r="A1" s="76" t="s">
        <v>336</v>
      </c>
      <c r="B1" s="77" t="s">
        <v>546</v>
      </c>
    </row>
    <row r="3" spans="1:14" s="80" customFormat="1" ht="74.25" customHeight="1" x14ac:dyDescent="0.25">
      <c r="A3" s="78" t="s">
        <v>593</v>
      </c>
      <c r="B3" s="79" t="s">
        <v>505</v>
      </c>
      <c r="C3" s="79" t="s">
        <v>506</v>
      </c>
      <c r="D3" s="79" t="s">
        <v>507</v>
      </c>
      <c r="E3" s="79" t="s">
        <v>508</v>
      </c>
      <c r="F3" s="79" t="s">
        <v>509</v>
      </c>
      <c r="G3" s="79" t="s">
        <v>510</v>
      </c>
      <c r="H3" s="79" t="s">
        <v>511</v>
      </c>
      <c r="I3" s="79" t="s">
        <v>512</v>
      </c>
      <c r="J3" s="79" t="s">
        <v>513</v>
      </c>
      <c r="K3" s="82" t="s">
        <v>767</v>
      </c>
      <c r="L3" s="79" t="s">
        <v>548</v>
      </c>
      <c r="M3" s="79" t="s">
        <v>549</v>
      </c>
      <c r="N3" s="79" t="s">
        <v>550</v>
      </c>
    </row>
    <row r="4" spans="1:14" x14ac:dyDescent="0.25">
      <c r="A4" s="81">
        <v>46175</v>
      </c>
      <c r="B4" s="77">
        <v>1</v>
      </c>
      <c r="C4" s="77">
        <v>1</v>
      </c>
      <c r="D4" s="77"/>
      <c r="E4" s="77"/>
      <c r="F4" s="77"/>
      <c r="G4" s="77"/>
      <c r="H4" s="77"/>
      <c r="I4" s="77">
        <v>1</v>
      </c>
      <c r="J4" s="77"/>
      <c r="K4" s="77"/>
      <c r="L4" s="77">
        <v>1</v>
      </c>
      <c r="M4" s="77">
        <v>1</v>
      </c>
      <c r="N4" s="77">
        <v>174</v>
      </c>
    </row>
    <row r="5" spans="1:14" x14ac:dyDescent="0.25">
      <c r="A5" s="81">
        <v>46176</v>
      </c>
      <c r="B5" s="77">
        <v>1</v>
      </c>
      <c r="C5" s="77">
        <v>1</v>
      </c>
      <c r="D5" s="77"/>
      <c r="E5" s="77"/>
      <c r="F5" s="77"/>
      <c r="G5" s="77"/>
      <c r="H5" s="77"/>
      <c r="I5" s="77">
        <v>1</v>
      </c>
      <c r="J5" s="77"/>
      <c r="K5" s="77"/>
      <c r="L5" s="77">
        <v>1</v>
      </c>
      <c r="M5" s="77">
        <v>1</v>
      </c>
      <c r="N5" s="77">
        <v>150</v>
      </c>
    </row>
    <row r="6" spans="1:14" x14ac:dyDescent="0.25">
      <c r="A6" s="81">
        <v>46177</v>
      </c>
      <c r="B6" s="77">
        <v>1</v>
      </c>
      <c r="C6" s="77">
        <v>1</v>
      </c>
      <c r="D6" s="77"/>
      <c r="E6" s="77"/>
      <c r="F6" s="77"/>
      <c r="G6" s="77"/>
      <c r="H6" s="77"/>
      <c r="I6" s="77">
        <v>1</v>
      </c>
      <c r="J6" s="77"/>
      <c r="K6" s="77"/>
      <c r="L6" s="77">
        <v>1</v>
      </c>
      <c r="M6" s="77">
        <v>1</v>
      </c>
      <c r="N6" s="77">
        <v>172</v>
      </c>
    </row>
    <row r="7" spans="1:14" x14ac:dyDescent="0.25">
      <c r="A7" s="81">
        <v>46182</v>
      </c>
      <c r="B7" s="77">
        <v>1</v>
      </c>
      <c r="C7" s="77">
        <v>1</v>
      </c>
      <c r="D7" s="77"/>
      <c r="E7" s="77"/>
      <c r="F7" s="77"/>
      <c r="G7" s="77"/>
      <c r="H7" s="77"/>
      <c r="I7" s="77">
        <v>1</v>
      </c>
      <c r="J7" s="77"/>
      <c r="K7" s="77"/>
      <c r="L7" s="77"/>
      <c r="M7" s="77">
        <v>1</v>
      </c>
      <c r="N7" s="77">
        <v>60</v>
      </c>
    </row>
    <row r="8" spans="1:14" x14ac:dyDescent="0.25">
      <c r="A8" s="81">
        <v>46183</v>
      </c>
      <c r="B8" s="77">
        <v>1</v>
      </c>
      <c r="C8" s="77">
        <v>1</v>
      </c>
      <c r="D8" s="77"/>
      <c r="E8" s="77">
        <v>1</v>
      </c>
      <c r="F8" s="77">
        <v>1</v>
      </c>
      <c r="G8" s="77">
        <v>1</v>
      </c>
      <c r="H8" s="77"/>
      <c r="I8" s="77">
        <v>1</v>
      </c>
      <c r="J8" s="77"/>
      <c r="K8" s="77"/>
      <c r="L8" s="77">
        <v>1</v>
      </c>
      <c r="M8" s="77">
        <v>1</v>
      </c>
      <c r="N8" s="77">
        <v>120</v>
      </c>
    </row>
    <row r="9" spans="1:14" x14ac:dyDescent="0.25">
      <c r="A9" s="81">
        <v>46184</v>
      </c>
      <c r="B9" s="77">
        <v>1</v>
      </c>
      <c r="C9" s="77">
        <v>1</v>
      </c>
      <c r="D9" s="77"/>
      <c r="E9" s="77"/>
      <c r="F9" s="77"/>
      <c r="G9" s="77"/>
      <c r="H9" s="77"/>
      <c r="I9" s="77">
        <v>1</v>
      </c>
      <c r="J9" s="77"/>
      <c r="K9" s="77"/>
      <c r="L9" s="77">
        <v>1</v>
      </c>
      <c r="M9" s="77">
        <v>1</v>
      </c>
      <c r="N9" s="77">
        <v>62</v>
      </c>
    </row>
    <row r="10" spans="1:14" x14ac:dyDescent="0.25">
      <c r="A10" s="81">
        <v>46185</v>
      </c>
      <c r="B10" s="77">
        <v>1</v>
      </c>
      <c r="C10" s="77">
        <v>1</v>
      </c>
      <c r="D10" s="77"/>
      <c r="E10" s="77"/>
      <c r="F10" s="77"/>
      <c r="G10" s="77"/>
      <c r="H10" s="77"/>
      <c r="I10" s="77">
        <v>1</v>
      </c>
      <c r="J10" s="77"/>
      <c r="K10" s="77"/>
      <c r="L10" s="77">
        <v>1</v>
      </c>
      <c r="M10" s="77">
        <v>1</v>
      </c>
      <c r="N10" s="77">
        <v>202</v>
      </c>
    </row>
    <row r="11" spans="1:14" x14ac:dyDescent="0.25">
      <c r="A11" s="81">
        <v>46189</v>
      </c>
      <c r="B11" s="77">
        <v>1</v>
      </c>
      <c r="C11" s="77">
        <v>1</v>
      </c>
      <c r="D11" s="77"/>
      <c r="E11" s="77"/>
      <c r="F11" s="77"/>
      <c r="G11" s="77"/>
      <c r="H11" s="77"/>
      <c r="I11" s="77">
        <v>1</v>
      </c>
      <c r="J11" s="77"/>
      <c r="K11" s="77"/>
      <c r="L11" s="77">
        <v>1</v>
      </c>
      <c r="M11" s="77">
        <v>1</v>
      </c>
      <c r="N11" s="77">
        <v>136</v>
      </c>
    </row>
    <row r="12" spans="1:14" x14ac:dyDescent="0.25">
      <c r="A12" s="81">
        <v>46190</v>
      </c>
      <c r="B12" s="77">
        <v>1</v>
      </c>
      <c r="C12" s="77">
        <v>1</v>
      </c>
      <c r="D12" s="77"/>
      <c r="E12" s="77"/>
      <c r="F12" s="77"/>
      <c r="G12" s="77"/>
      <c r="H12" s="77"/>
      <c r="I12" s="77">
        <v>1</v>
      </c>
      <c r="J12" s="77"/>
      <c r="K12" s="77"/>
      <c r="L12" s="77">
        <v>1</v>
      </c>
      <c r="M12" s="77">
        <v>1</v>
      </c>
      <c r="N12" s="77">
        <v>102</v>
      </c>
    </row>
    <row r="13" spans="1:14" x14ac:dyDescent="0.25">
      <c r="A13" s="81">
        <v>46191</v>
      </c>
      <c r="B13" s="77">
        <v>1</v>
      </c>
      <c r="C13" s="77">
        <v>1</v>
      </c>
      <c r="D13" s="77">
        <v>1</v>
      </c>
      <c r="E13" s="77"/>
      <c r="F13" s="77"/>
      <c r="G13" s="77"/>
      <c r="H13" s="77"/>
      <c r="I13" s="77">
        <v>1</v>
      </c>
      <c r="J13" s="77"/>
      <c r="K13" s="77"/>
      <c r="L13" s="77">
        <v>1</v>
      </c>
      <c r="M13" s="77">
        <v>1</v>
      </c>
      <c r="N13" s="77">
        <v>78</v>
      </c>
    </row>
    <row r="14" spans="1:14" x14ac:dyDescent="0.25">
      <c r="A14" s="81">
        <v>46192</v>
      </c>
      <c r="B14" s="77">
        <v>1</v>
      </c>
      <c r="C14" s="77">
        <v>1</v>
      </c>
      <c r="D14" s="77"/>
      <c r="E14" s="77"/>
      <c r="F14" s="77"/>
      <c r="G14" s="77"/>
      <c r="H14" s="77"/>
      <c r="I14" s="77">
        <v>1</v>
      </c>
      <c r="J14" s="77"/>
      <c r="K14" s="77"/>
      <c r="L14" s="77">
        <v>1</v>
      </c>
      <c r="M14" s="77">
        <v>1</v>
      </c>
      <c r="N14" s="77">
        <v>126</v>
      </c>
    </row>
    <row r="15" spans="1:14" x14ac:dyDescent="0.25">
      <c r="A15" s="81">
        <v>46196</v>
      </c>
      <c r="B15" s="77">
        <v>1</v>
      </c>
      <c r="C15" s="77">
        <v>1</v>
      </c>
      <c r="D15" s="77"/>
      <c r="E15" s="77"/>
      <c r="F15" s="77">
        <v>1</v>
      </c>
      <c r="G15" s="77"/>
      <c r="H15" s="77">
        <v>1</v>
      </c>
      <c r="I15" s="77">
        <v>1</v>
      </c>
      <c r="J15" s="77"/>
      <c r="K15" s="77"/>
      <c r="L15" s="77">
        <v>1</v>
      </c>
      <c r="M15" s="77">
        <v>1</v>
      </c>
      <c r="N15" s="77">
        <v>100</v>
      </c>
    </row>
    <row r="16" spans="1:14" x14ac:dyDescent="0.25">
      <c r="A16" s="81">
        <v>46197</v>
      </c>
      <c r="B16" s="77">
        <v>1</v>
      </c>
      <c r="C16" s="77">
        <v>1</v>
      </c>
      <c r="D16" s="77"/>
      <c r="E16" s="77"/>
      <c r="F16" s="77"/>
      <c r="G16" s="77">
        <v>1</v>
      </c>
      <c r="H16" s="77"/>
      <c r="I16" s="77">
        <v>1</v>
      </c>
      <c r="J16" s="77"/>
      <c r="K16" s="77"/>
      <c r="L16" s="77">
        <v>1</v>
      </c>
      <c r="M16" s="77">
        <v>1</v>
      </c>
      <c r="N16" s="77">
        <v>142</v>
      </c>
    </row>
    <row r="17" spans="1:14" x14ac:dyDescent="0.25">
      <c r="A17" s="81">
        <v>46198</v>
      </c>
      <c r="B17" s="77">
        <v>1</v>
      </c>
      <c r="C17" s="77">
        <v>1</v>
      </c>
      <c r="D17" s="77">
        <v>1</v>
      </c>
      <c r="E17" s="77"/>
      <c r="F17" s="77"/>
      <c r="G17" s="77"/>
      <c r="H17" s="77"/>
      <c r="I17" s="77">
        <v>1</v>
      </c>
      <c r="J17" s="77"/>
      <c r="K17" s="77"/>
      <c r="L17" s="77">
        <v>1</v>
      </c>
      <c r="M17" s="77">
        <v>1</v>
      </c>
      <c r="N17" s="77">
        <v>102</v>
      </c>
    </row>
    <row r="18" spans="1:14" x14ac:dyDescent="0.25">
      <c r="A18" s="81">
        <v>46199</v>
      </c>
      <c r="B18" s="77">
        <v>1</v>
      </c>
      <c r="C18" s="77">
        <v>1</v>
      </c>
      <c r="D18" s="77"/>
      <c r="E18" s="77"/>
      <c r="F18" s="77"/>
      <c r="G18" s="77"/>
      <c r="H18" s="77"/>
      <c r="I18" s="77">
        <v>1</v>
      </c>
      <c r="J18" s="77"/>
      <c r="K18" s="77"/>
      <c r="L18" s="77">
        <v>1</v>
      </c>
      <c r="M18" s="77">
        <v>1</v>
      </c>
      <c r="N18" s="77">
        <v>150</v>
      </c>
    </row>
    <row r="19" spans="1:14" x14ac:dyDescent="0.25">
      <c r="A19" s="81">
        <v>46203</v>
      </c>
      <c r="B19" s="77">
        <v>1</v>
      </c>
      <c r="C19" s="77">
        <v>1</v>
      </c>
      <c r="D19" s="77"/>
      <c r="E19" s="77">
        <v>1</v>
      </c>
      <c r="F19" s="77">
        <v>1</v>
      </c>
      <c r="G19" s="77"/>
      <c r="H19" s="77"/>
      <c r="I19" s="77">
        <v>1</v>
      </c>
      <c r="J19" s="77"/>
      <c r="K19" s="77"/>
      <c r="L19" s="77">
        <v>1</v>
      </c>
      <c r="M19" s="77">
        <v>1</v>
      </c>
      <c r="N19" s="77">
        <v>136</v>
      </c>
    </row>
    <row r="20" spans="1:14" x14ac:dyDescent="0.25">
      <c r="A20" s="81">
        <v>46204</v>
      </c>
      <c r="B20" s="77">
        <v>1</v>
      </c>
      <c r="C20" s="77">
        <v>1</v>
      </c>
      <c r="D20" s="77">
        <v>1</v>
      </c>
      <c r="E20" s="77"/>
      <c r="F20" s="77">
        <v>1</v>
      </c>
      <c r="G20" s="77">
        <v>1</v>
      </c>
      <c r="H20" s="77"/>
      <c r="I20" s="77">
        <v>1</v>
      </c>
      <c r="J20" s="77"/>
      <c r="K20" s="77"/>
      <c r="L20" s="77">
        <v>1</v>
      </c>
      <c r="M20" s="77">
        <v>1</v>
      </c>
      <c r="N20" s="77">
        <v>196</v>
      </c>
    </row>
    <row r="21" spans="1:14" x14ac:dyDescent="0.25">
      <c r="A21" s="81">
        <v>46205</v>
      </c>
      <c r="B21" s="77">
        <v>1</v>
      </c>
      <c r="C21" s="77">
        <v>1</v>
      </c>
      <c r="D21" s="77">
        <v>1</v>
      </c>
      <c r="E21" s="77"/>
      <c r="F21" s="77">
        <v>1</v>
      </c>
      <c r="G21" s="77"/>
      <c r="H21" s="77"/>
      <c r="I21" s="77">
        <v>1</v>
      </c>
      <c r="J21" s="77"/>
      <c r="K21" s="77"/>
      <c r="L21" s="77">
        <v>1</v>
      </c>
      <c r="M21" s="77">
        <v>1</v>
      </c>
      <c r="N21" s="77">
        <v>168</v>
      </c>
    </row>
    <row r="22" spans="1:14" x14ac:dyDescent="0.25">
      <c r="A22" s="81">
        <v>46210</v>
      </c>
      <c r="B22" s="77">
        <v>1</v>
      </c>
      <c r="C22" s="77">
        <v>1</v>
      </c>
      <c r="D22" s="77">
        <v>1</v>
      </c>
      <c r="E22" s="77">
        <v>1</v>
      </c>
      <c r="F22" s="77">
        <v>1</v>
      </c>
      <c r="G22" s="77"/>
      <c r="H22" s="77"/>
      <c r="I22" s="77">
        <v>1</v>
      </c>
      <c r="J22" s="77"/>
      <c r="K22" s="77"/>
      <c r="L22" s="77">
        <v>1</v>
      </c>
      <c r="M22" s="77">
        <v>1</v>
      </c>
      <c r="N22" s="77">
        <v>98</v>
      </c>
    </row>
    <row r="23" spans="1:14" x14ac:dyDescent="0.25">
      <c r="A23" s="81">
        <v>46211</v>
      </c>
      <c r="B23" s="77">
        <v>1</v>
      </c>
      <c r="C23" s="77">
        <v>1</v>
      </c>
      <c r="D23" s="77">
        <v>1</v>
      </c>
      <c r="E23" s="77">
        <v>1</v>
      </c>
      <c r="F23" s="77">
        <v>1</v>
      </c>
      <c r="G23" s="77">
        <v>1</v>
      </c>
      <c r="H23" s="77"/>
      <c r="I23" s="77">
        <v>1</v>
      </c>
      <c r="J23" s="77"/>
      <c r="K23" s="77"/>
      <c r="L23" s="77">
        <v>1</v>
      </c>
      <c r="M23" s="77">
        <v>1</v>
      </c>
      <c r="N23" s="77">
        <v>96</v>
      </c>
    </row>
    <row r="24" spans="1:14" x14ac:dyDescent="0.25">
      <c r="A24" s="81">
        <v>46212</v>
      </c>
      <c r="B24" s="77">
        <v>1</v>
      </c>
      <c r="C24" s="77">
        <v>1</v>
      </c>
      <c r="D24" s="77"/>
      <c r="E24" s="77"/>
      <c r="F24" s="77"/>
      <c r="G24" s="77"/>
      <c r="H24" s="77"/>
      <c r="I24" s="77">
        <v>1</v>
      </c>
      <c r="J24" s="77"/>
      <c r="K24" s="77"/>
      <c r="L24" s="77">
        <v>1</v>
      </c>
      <c r="M24" s="77">
        <v>1</v>
      </c>
      <c r="N24" s="77">
        <v>144</v>
      </c>
    </row>
    <row r="25" spans="1:14" x14ac:dyDescent="0.25">
      <c r="A25" s="81">
        <v>46266</v>
      </c>
      <c r="B25" s="77">
        <v>1</v>
      </c>
      <c r="C25" s="77">
        <v>1</v>
      </c>
      <c r="D25" s="77"/>
      <c r="E25" s="77"/>
      <c r="F25" s="77"/>
      <c r="G25" s="77"/>
      <c r="H25" s="77"/>
      <c r="I25" s="77"/>
      <c r="J25" s="77">
        <v>1</v>
      </c>
      <c r="K25" s="77">
        <v>1</v>
      </c>
      <c r="L25" s="77">
        <v>1</v>
      </c>
      <c r="M25" s="77">
        <v>1</v>
      </c>
      <c r="N25" s="77">
        <v>108</v>
      </c>
    </row>
    <row r="26" spans="1:14" x14ac:dyDescent="0.25">
      <c r="A26" s="81">
        <v>46267</v>
      </c>
      <c r="B26" s="77">
        <v>1</v>
      </c>
      <c r="C26" s="77">
        <v>1</v>
      </c>
      <c r="D26" s="77">
        <v>1</v>
      </c>
      <c r="E26" s="77"/>
      <c r="F26" s="77"/>
      <c r="G26" s="77"/>
      <c r="H26" s="77"/>
      <c r="I26" s="77"/>
      <c r="J26" s="77">
        <v>1</v>
      </c>
      <c r="K26" s="77">
        <v>1</v>
      </c>
      <c r="L26" s="77">
        <v>1</v>
      </c>
      <c r="M26" s="77">
        <v>1</v>
      </c>
      <c r="N26" s="77">
        <v>80</v>
      </c>
    </row>
    <row r="27" spans="1:14" x14ac:dyDescent="0.25">
      <c r="A27" s="81">
        <v>46268</v>
      </c>
      <c r="B27" s="77">
        <v>1</v>
      </c>
      <c r="C27" s="77">
        <v>1</v>
      </c>
      <c r="D27" s="77">
        <v>1</v>
      </c>
      <c r="E27" s="77"/>
      <c r="F27" s="77"/>
      <c r="G27" s="77">
        <v>1</v>
      </c>
      <c r="H27" s="77"/>
      <c r="I27" s="77"/>
      <c r="J27" s="77">
        <v>1</v>
      </c>
      <c r="K27" s="77">
        <v>1</v>
      </c>
      <c r="L27" s="77">
        <v>1</v>
      </c>
      <c r="M27" s="77">
        <v>1</v>
      </c>
      <c r="N27" s="77">
        <v>136</v>
      </c>
    </row>
    <row r="28" spans="1:14" x14ac:dyDescent="0.25">
      <c r="A28" s="81">
        <v>46269</v>
      </c>
      <c r="B28" s="77">
        <v>1</v>
      </c>
      <c r="C28" s="77">
        <v>1</v>
      </c>
      <c r="D28" s="77"/>
      <c r="E28" s="77"/>
      <c r="F28" s="77"/>
      <c r="G28" s="77"/>
      <c r="H28" s="77"/>
      <c r="I28" s="77"/>
      <c r="J28" s="77">
        <v>1</v>
      </c>
      <c r="K28" s="77">
        <v>1</v>
      </c>
      <c r="L28" s="77">
        <v>1</v>
      </c>
      <c r="M28" s="77">
        <v>1</v>
      </c>
      <c r="N28" s="77">
        <v>160</v>
      </c>
    </row>
    <row r="29" spans="1:14" x14ac:dyDescent="0.25">
      <c r="A29" s="81">
        <v>46273</v>
      </c>
      <c r="B29" s="77">
        <v>1</v>
      </c>
      <c r="C29" s="77">
        <v>1</v>
      </c>
      <c r="D29" s="77">
        <v>1</v>
      </c>
      <c r="E29" s="77"/>
      <c r="F29" s="77"/>
      <c r="G29" s="77"/>
      <c r="H29" s="77"/>
      <c r="I29" s="77"/>
      <c r="J29" s="77">
        <v>1</v>
      </c>
      <c r="K29" s="77">
        <v>1</v>
      </c>
      <c r="L29" s="77">
        <v>1</v>
      </c>
      <c r="M29" s="77">
        <v>1</v>
      </c>
      <c r="N29" s="77">
        <v>120</v>
      </c>
    </row>
    <row r="30" spans="1:14" x14ac:dyDescent="0.25">
      <c r="A30" s="81">
        <v>46274</v>
      </c>
      <c r="B30" s="77">
        <v>1</v>
      </c>
      <c r="C30" s="77">
        <v>1</v>
      </c>
      <c r="D30" s="77"/>
      <c r="E30" s="77"/>
      <c r="F30" s="77"/>
      <c r="G30" s="77"/>
      <c r="H30" s="77"/>
      <c r="I30" s="77"/>
      <c r="J30" s="77">
        <v>1</v>
      </c>
      <c r="K30" s="77">
        <v>1</v>
      </c>
      <c r="L30" s="77">
        <v>1</v>
      </c>
      <c r="M30" s="77">
        <v>1</v>
      </c>
      <c r="N30" s="77">
        <v>130</v>
      </c>
    </row>
    <row r="31" spans="1:14" x14ac:dyDescent="0.25">
      <c r="A31" s="81">
        <v>46275</v>
      </c>
      <c r="B31" s="77">
        <v>1</v>
      </c>
      <c r="C31" s="77">
        <v>1</v>
      </c>
      <c r="D31" s="77"/>
      <c r="E31" s="77"/>
      <c r="F31" s="77"/>
      <c r="G31" s="77"/>
      <c r="H31" s="77"/>
      <c r="I31" s="77"/>
      <c r="J31" s="77">
        <v>1</v>
      </c>
      <c r="K31" s="77">
        <v>1</v>
      </c>
      <c r="L31" s="77">
        <v>1</v>
      </c>
      <c r="M31" s="77">
        <v>1</v>
      </c>
      <c r="N31" s="77">
        <v>128</v>
      </c>
    </row>
    <row r="32" spans="1:14" x14ac:dyDescent="0.25">
      <c r="A32" s="81">
        <v>46276</v>
      </c>
      <c r="B32" s="77">
        <v>1</v>
      </c>
      <c r="C32" s="77">
        <v>1</v>
      </c>
      <c r="D32" s="77"/>
      <c r="E32" s="77"/>
      <c r="F32" s="77"/>
      <c r="G32" s="77"/>
      <c r="H32" s="77"/>
      <c r="I32" s="77"/>
      <c r="J32" s="77">
        <v>1</v>
      </c>
      <c r="K32" s="77">
        <v>1</v>
      </c>
      <c r="L32" s="77">
        <v>1</v>
      </c>
      <c r="M32" s="77">
        <v>1</v>
      </c>
      <c r="N32" s="77">
        <v>38</v>
      </c>
    </row>
    <row r="33" spans="1:14" x14ac:dyDescent="0.25">
      <c r="A33" s="81">
        <v>46280</v>
      </c>
      <c r="B33" s="77">
        <v>1</v>
      </c>
      <c r="C33" s="77">
        <v>1</v>
      </c>
      <c r="D33" s="77"/>
      <c r="E33" s="77"/>
      <c r="F33" s="77"/>
      <c r="G33" s="77"/>
      <c r="H33" s="77"/>
      <c r="I33" s="77"/>
      <c r="J33" s="77">
        <v>1</v>
      </c>
      <c r="K33" s="77">
        <v>1</v>
      </c>
      <c r="L33" s="77">
        <v>1</v>
      </c>
      <c r="M33" s="77"/>
      <c r="N33" s="77">
        <v>360</v>
      </c>
    </row>
    <row r="34" spans="1:14" x14ac:dyDescent="0.25">
      <c r="A34" s="81">
        <v>46281</v>
      </c>
      <c r="B34" s="77">
        <v>1</v>
      </c>
      <c r="C34" s="77">
        <v>1</v>
      </c>
      <c r="D34" s="77"/>
      <c r="E34" s="77"/>
      <c r="F34" s="77"/>
      <c r="G34" s="77"/>
      <c r="H34" s="77"/>
      <c r="I34" s="77"/>
      <c r="J34" s="77">
        <v>1</v>
      </c>
      <c r="K34" s="77">
        <v>1</v>
      </c>
      <c r="L34" s="77">
        <v>1</v>
      </c>
      <c r="M34" s="77">
        <v>1</v>
      </c>
      <c r="N34" s="77">
        <v>60</v>
      </c>
    </row>
    <row r="35" spans="1:14" x14ac:dyDescent="0.25">
      <c r="A35" s="81">
        <v>46282</v>
      </c>
      <c r="B35" s="77">
        <v>1</v>
      </c>
      <c r="C35" s="77">
        <v>1</v>
      </c>
      <c r="D35" s="77"/>
      <c r="E35" s="77">
        <v>1</v>
      </c>
      <c r="F35" s="77"/>
      <c r="G35" s="77"/>
      <c r="H35" s="77"/>
      <c r="I35" s="77"/>
      <c r="J35" s="77">
        <v>1</v>
      </c>
      <c r="K35" s="77">
        <v>1</v>
      </c>
      <c r="L35" s="77">
        <v>1</v>
      </c>
      <c r="M35" s="77">
        <v>1</v>
      </c>
      <c r="N35" s="77">
        <v>55</v>
      </c>
    </row>
    <row r="36" spans="1:14" x14ac:dyDescent="0.25">
      <c r="A36" s="81">
        <v>46283</v>
      </c>
      <c r="B36" s="77">
        <v>1</v>
      </c>
      <c r="C36" s="77">
        <v>1</v>
      </c>
      <c r="D36" s="77"/>
      <c r="E36" s="77"/>
      <c r="F36" s="77"/>
      <c r="G36" s="77"/>
      <c r="H36" s="77">
        <v>1</v>
      </c>
      <c r="I36" s="77"/>
      <c r="J36" s="77">
        <v>1</v>
      </c>
      <c r="K36" s="77">
        <v>1</v>
      </c>
      <c r="L36" s="77">
        <v>1</v>
      </c>
      <c r="M36" s="77">
        <v>1</v>
      </c>
      <c r="N36" s="77">
        <v>52</v>
      </c>
    </row>
    <row r="37" spans="1:14" x14ac:dyDescent="0.25">
      <c r="A37" s="81">
        <v>46287</v>
      </c>
      <c r="B37" s="77">
        <v>1</v>
      </c>
      <c r="C37" s="77">
        <v>1</v>
      </c>
      <c r="D37" s="77"/>
      <c r="E37" s="77">
        <v>1</v>
      </c>
      <c r="F37" s="77">
        <v>1</v>
      </c>
      <c r="G37" s="77"/>
      <c r="H37" s="77"/>
      <c r="I37" s="77"/>
      <c r="J37" s="77">
        <v>1</v>
      </c>
      <c r="K37" s="77">
        <v>1</v>
      </c>
      <c r="L37" s="77">
        <v>1</v>
      </c>
      <c r="M37" s="77">
        <v>1</v>
      </c>
      <c r="N37" s="77">
        <v>166</v>
      </c>
    </row>
    <row r="38" spans="1:14" x14ac:dyDescent="0.25">
      <c r="A38" s="81">
        <v>46288</v>
      </c>
      <c r="B38" s="77">
        <v>1</v>
      </c>
      <c r="C38" s="77">
        <v>1</v>
      </c>
      <c r="D38" s="77">
        <v>1</v>
      </c>
      <c r="E38" s="77">
        <v>1</v>
      </c>
      <c r="F38" s="77"/>
      <c r="G38" s="77"/>
      <c r="H38" s="77"/>
      <c r="I38" s="77"/>
      <c r="J38" s="77">
        <v>1</v>
      </c>
      <c r="K38" s="77">
        <v>1</v>
      </c>
      <c r="L38" s="77">
        <v>1</v>
      </c>
      <c r="M38" s="77">
        <v>1</v>
      </c>
      <c r="N38" s="77">
        <v>96</v>
      </c>
    </row>
    <row r="39" spans="1:14" x14ac:dyDescent="0.25">
      <c r="A39" s="81">
        <v>46289</v>
      </c>
      <c r="B39" s="77">
        <v>1</v>
      </c>
      <c r="C39" s="77">
        <v>1</v>
      </c>
      <c r="D39" s="77"/>
      <c r="E39" s="77"/>
      <c r="F39" s="77"/>
      <c r="G39" s="77"/>
      <c r="H39" s="77"/>
      <c r="I39" s="77"/>
      <c r="J39" s="77">
        <v>1</v>
      </c>
      <c r="K39" s="77">
        <v>1</v>
      </c>
      <c r="L39" s="77">
        <v>1</v>
      </c>
      <c r="M39" s="77">
        <v>1</v>
      </c>
      <c r="N39" s="77">
        <v>130</v>
      </c>
    </row>
    <row r="40" spans="1:14" x14ac:dyDescent="0.25">
      <c r="A40" s="81">
        <v>46290</v>
      </c>
      <c r="B40" s="77">
        <v>1</v>
      </c>
      <c r="C40" s="77">
        <v>1</v>
      </c>
      <c r="D40" s="77"/>
      <c r="E40" s="77"/>
      <c r="F40" s="77">
        <v>1</v>
      </c>
      <c r="G40" s="77"/>
      <c r="H40" s="77"/>
      <c r="I40" s="77"/>
      <c r="J40" s="77">
        <v>1</v>
      </c>
      <c r="K40" s="77">
        <v>1</v>
      </c>
      <c r="L40" s="77">
        <v>1</v>
      </c>
      <c r="M40" s="77">
        <v>1</v>
      </c>
      <c r="N40" s="77">
        <v>164</v>
      </c>
    </row>
    <row r="41" spans="1:14" x14ac:dyDescent="0.25">
      <c r="A41" s="81">
        <v>46294</v>
      </c>
      <c r="B41" s="77">
        <v>1</v>
      </c>
      <c r="C41" s="77">
        <v>1</v>
      </c>
      <c r="D41" s="77"/>
      <c r="E41" s="77">
        <v>1</v>
      </c>
      <c r="F41" s="77">
        <v>1</v>
      </c>
      <c r="G41" s="77"/>
      <c r="H41" s="77"/>
      <c r="I41" s="77"/>
      <c r="J41" s="77">
        <v>1</v>
      </c>
      <c r="K41" s="77">
        <v>1</v>
      </c>
      <c r="L41" s="77">
        <v>1</v>
      </c>
      <c r="M41" s="77">
        <v>1</v>
      </c>
      <c r="N41" s="77">
        <v>234</v>
      </c>
    </row>
    <row r="42" spans="1:14" x14ac:dyDescent="0.25">
      <c r="A42" s="77" t="s">
        <v>766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</row>
    <row r="43" spans="1:14" hidden="1" x14ac:dyDescent="0.25">
      <c r="A43" s="81">
        <v>46295</v>
      </c>
      <c r="B43" s="77">
        <v>1</v>
      </c>
      <c r="C43" s="77">
        <v>1</v>
      </c>
      <c r="D43" s="77">
        <v>1</v>
      </c>
      <c r="E43" s="77"/>
      <c r="F43" s="77"/>
      <c r="G43" s="77"/>
      <c r="H43" s="77"/>
      <c r="I43" s="77"/>
      <c r="J43" s="77">
        <v>1</v>
      </c>
      <c r="K43" s="77">
        <v>1</v>
      </c>
      <c r="L43" s="77">
        <v>1</v>
      </c>
      <c r="M43" s="77">
        <v>1</v>
      </c>
      <c r="N43" s="77">
        <v>84</v>
      </c>
    </row>
    <row r="44" spans="1:14" hidden="1" x14ac:dyDescent="0.25">
      <c r="A44" s="81">
        <v>46219</v>
      </c>
      <c r="B44" s="77">
        <v>1</v>
      </c>
      <c r="C44" s="77">
        <v>1</v>
      </c>
      <c r="D44" s="77"/>
      <c r="E44" s="77"/>
      <c r="F44" s="77"/>
      <c r="G44" s="77"/>
      <c r="H44" s="77"/>
      <c r="I44" s="77">
        <v>1</v>
      </c>
      <c r="J44" s="77"/>
      <c r="K44" s="77"/>
      <c r="L44" s="77">
        <v>1</v>
      </c>
      <c r="M44" s="77"/>
      <c r="N44" s="77">
        <v>186</v>
      </c>
    </row>
    <row r="45" spans="1:14" hidden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idden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idden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idden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idden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idden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idden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idden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idden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idden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idden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hidden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hidden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hidden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idden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hidden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4" hidden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4" hidden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4" hidden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4" hidden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idden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idden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idden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idden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idden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76.5" thickBot="1" x14ac:dyDescent="0.3">
      <c r="A74"/>
      <c r="B74" s="83" t="str">
        <f>B3</f>
        <v>Max. de PG</v>
      </c>
      <c r="C74" s="83" t="str">
        <f t="shared" ref="C74:M74" si="0">C3</f>
        <v>Max. de MS</v>
      </c>
      <c r="D74" s="83" t="str">
        <f t="shared" si="0"/>
        <v>Max. de VG</v>
      </c>
      <c r="E74" s="83" t="str">
        <f t="shared" si="0"/>
        <v>Max. de LT</v>
      </c>
      <c r="F74" s="83" t="str">
        <f t="shared" si="0"/>
        <v>Max. de BD</v>
      </c>
      <c r="G74" s="83" t="str">
        <f t="shared" si="0"/>
        <v>Max. de CC</v>
      </c>
      <c r="H74" s="83" t="str">
        <f t="shared" si="0"/>
        <v>Max. de MO</v>
      </c>
      <c r="I74" s="83" t="str">
        <f t="shared" si="0"/>
        <v>Max. de CDD1</v>
      </c>
      <c r="J74" s="83" t="str">
        <f t="shared" si="0"/>
        <v>Max. de CDD2</v>
      </c>
      <c r="K74" s="83" t="str">
        <f t="shared" si="0"/>
        <v>Max. de CDD3</v>
      </c>
      <c r="L74" s="83" t="str">
        <f t="shared" si="0"/>
        <v>Max. de Toyota</v>
      </c>
      <c r="M74" s="83" t="str">
        <f t="shared" si="0"/>
        <v>Max. de Jumpy</v>
      </c>
    </row>
    <row r="75" spans="1:13" ht="15.75" thickBot="1" x14ac:dyDescent="0.3">
      <c r="A75"/>
      <c r="B75" s="96">
        <f>SUBTOTAL(9,B4:B71)</f>
        <v>40</v>
      </c>
      <c r="C75" s="97">
        <f t="shared" ref="C75:M75" si="1">SUBTOTAL(9,C4:C71)</f>
        <v>40</v>
      </c>
      <c r="D75" s="97">
        <f t="shared" si="1"/>
        <v>11</v>
      </c>
      <c r="E75" s="97">
        <f t="shared" si="1"/>
        <v>8</v>
      </c>
      <c r="F75" s="97">
        <f t="shared" si="1"/>
        <v>10</v>
      </c>
      <c r="G75" s="97">
        <f t="shared" si="1"/>
        <v>5</v>
      </c>
      <c r="H75" s="97">
        <f t="shared" si="1"/>
        <v>2</v>
      </c>
      <c r="I75" s="97">
        <f t="shared" si="1"/>
        <v>22</v>
      </c>
      <c r="J75" s="97">
        <f t="shared" si="1"/>
        <v>18</v>
      </c>
      <c r="K75" s="97">
        <f t="shared" si="1"/>
        <v>18</v>
      </c>
      <c r="L75" s="97">
        <f t="shared" si="1"/>
        <v>39</v>
      </c>
      <c r="M75" s="98">
        <f t="shared" si="1"/>
        <v>38</v>
      </c>
    </row>
    <row r="76" spans="1:13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25">
      <c r="A77"/>
      <c r="B77"/>
      <c r="C77"/>
      <c r="D77"/>
      <c r="E77"/>
      <c r="F77"/>
      <c r="G77"/>
      <c r="H77"/>
      <c r="I77">
        <f>SUM(I75:K75)</f>
        <v>58</v>
      </c>
      <c r="J77"/>
      <c r="K77"/>
      <c r="L77"/>
      <c r="M77"/>
    </row>
    <row r="78" spans="1:13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8E0D-89CF-4686-8C49-B3604CF6ED6F}">
  <dimension ref="A3:AA34"/>
  <sheetViews>
    <sheetView showGridLines="0" topLeftCell="A13" workbookViewId="0">
      <selection activeCell="P16" sqref="P16"/>
    </sheetView>
  </sheetViews>
  <sheetFormatPr baseColWidth="10" defaultColWidth="5.7109375" defaultRowHeight="15" x14ac:dyDescent="0.25"/>
  <cols>
    <col min="1" max="1" width="19.28515625" bestFit="1" customWidth="1"/>
    <col min="2" max="2" width="6.28515625" customWidth="1"/>
    <col min="3" max="25" width="3.5703125" bestFit="1" customWidth="1"/>
    <col min="26" max="26" width="4" bestFit="1" customWidth="1"/>
  </cols>
  <sheetData>
    <row r="3" spans="1:27" x14ac:dyDescent="0.25">
      <c r="A3" s="104" t="s">
        <v>771</v>
      </c>
      <c r="B3" s="104" t="s">
        <v>770</v>
      </c>
    </row>
    <row r="4" spans="1:27" s="83" customFormat="1" ht="98.25" x14ac:dyDescent="0.25">
      <c r="A4" s="103" t="s">
        <v>768</v>
      </c>
      <c r="B4" s="83" t="s">
        <v>42</v>
      </c>
      <c r="C4" s="83" t="s">
        <v>47</v>
      </c>
      <c r="D4" s="83" t="s">
        <v>126</v>
      </c>
      <c r="E4" s="83" t="s">
        <v>492</v>
      </c>
      <c r="F4" s="83" t="s">
        <v>372</v>
      </c>
      <c r="G4" s="83" t="s">
        <v>195</v>
      </c>
      <c r="H4" s="83" t="s">
        <v>67</v>
      </c>
      <c r="I4" s="83" t="s">
        <v>108</v>
      </c>
      <c r="J4" s="83" t="s">
        <v>638</v>
      </c>
      <c r="K4" s="83" t="s">
        <v>208</v>
      </c>
      <c r="L4" s="83" t="s">
        <v>60</v>
      </c>
      <c r="M4" s="83" t="s">
        <v>189</v>
      </c>
      <c r="N4" s="83" t="s">
        <v>114</v>
      </c>
      <c r="O4" s="83" t="s">
        <v>363</v>
      </c>
      <c r="P4" s="83" t="s">
        <v>37</v>
      </c>
      <c r="Q4" s="83" t="s">
        <v>175</v>
      </c>
      <c r="R4" s="83" t="s">
        <v>92</v>
      </c>
      <c r="S4" s="83" t="s">
        <v>24</v>
      </c>
      <c r="T4" s="83" t="s">
        <v>12</v>
      </c>
      <c r="U4" s="83" t="s">
        <v>79</v>
      </c>
      <c r="V4" s="83" t="s">
        <v>182</v>
      </c>
      <c r="W4" s="83" t="s">
        <v>30</v>
      </c>
      <c r="X4" s="83" t="s">
        <v>94</v>
      </c>
      <c r="Y4" s="83" t="s">
        <v>147</v>
      </c>
      <c r="Z4" s="83" t="s">
        <v>769</v>
      </c>
      <c r="AA4"/>
    </row>
    <row r="5" spans="1:27" x14ac:dyDescent="0.25">
      <c r="A5" s="99" t="s">
        <v>51</v>
      </c>
      <c r="C5">
        <v>3</v>
      </c>
      <c r="P5">
        <v>1</v>
      </c>
      <c r="T5">
        <v>1</v>
      </c>
      <c r="Z5">
        <v>5</v>
      </c>
    </row>
    <row r="6" spans="1:27" x14ac:dyDescent="0.25">
      <c r="A6" s="99" t="s">
        <v>135</v>
      </c>
      <c r="N6">
        <v>1</v>
      </c>
      <c r="Z6">
        <v>1</v>
      </c>
    </row>
    <row r="7" spans="1:27" x14ac:dyDescent="0.25">
      <c r="A7" s="99" t="s">
        <v>128</v>
      </c>
      <c r="C7">
        <v>2</v>
      </c>
      <c r="D7">
        <v>2</v>
      </c>
      <c r="Z7">
        <v>4</v>
      </c>
    </row>
    <row r="8" spans="1:27" x14ac:dyDescent="0.25">
      <c r="A8" s="99" t="s">
        <v>145</v>
      </c>
      <c r="C8">
        <v>1</v>
      </c>
      <c r="E8">
        <v>1</v>
      </c>
      <c r="Z8">
        <v>2</v>
      </c>
    </row>
    <row r="9" spans="1:27" x14ac:dyDescent="0.25">
      <c r="A9" s="99" t="s">
        <v>350</v>
      </c>
      <c r="I9">
        <v>1</v>
      </c>
      <c r="N9">
        <v>1</v>
      </c>
      <c r="Z9">
        <v>2</v>
      </c>
    </row>
    <row r="10" spans="1:27" x14ac:dyDescent="0.25">
      <c r="A10" s="99" t="s">
        <v>480</v>
      </c>
      <c r="J10">
        <v>3</v>
      </c>
      <c r="N10">
        <v>13</v>
      </c>
      <c r="Q10">
        <v>3</v>
      </c>
      <c r="Z10">
        <v>19</v>
      </c>
    </row>
    <row r="11" spans="1:27" x14ac:dyDescent="0.25">
      <c r="A11" s="99" t="s">
        <v>468</v>
      </c>
      <c r="C11">
        <v>4</v>
      </c>
      <c r="Z11">
        <v>4</v>
      </c>
    </row>
    <row r="12" spans="1:27" x14ac:dyDescent="0.25">
      <c r="A12" s="99" t="s">
        <v>547</v>
      </c>
      <c r="F12">
        <v>1</v>
      </c>
      <c r="I12">
        <v>2</v>
      </c>
      <c r="L12">
        <v>1</v>
      </c>
      <c r="O12">
        <v>3</v>
      </c>
      <c r="X12">
        <v>2</v>
      </c>
      <c r="Z12">
        <v>9</v>
      </c>
    </row>
    <row r="13" spans="1:27" x14ac:dyDescent="0.25">
      <c r="A13" s="99" t="s">
        <v>23</v>
      </c>
      <c r="L13">
        <v>2</v>
      </c>
      <c r="Q13">
        <v>5</v>
      </c>
      <c r="Z13">
        <v>7</v>
      </c>
    </row>
    <row r="14" spans="1:27" x14ac:dyDescent="0.25">
      <c r="A14" s="99" t="s">
        <v>382</v>
      </c>
      <c r="B14">
        <v>1</v>
      </c>
      <c r="W14">
        <v>1</v>
      </c>
      <c r="Z14">
        <v>2</v>
      </c>
    </row>
    <row r="15" spans="1:27" x14ac:dyDescent="0.25">
      <c r="A15" s="99" t="s">
        <v>399</v>
      </c>
      <c r="B15">
        <v>4</v>
      </c>
      <c r="C15">
        <v>4</v>
      </c>
      <c r="G15">
        <v>2</v>
      </c>
      <c r="H15">
        <v>3</v>
      </c>
      <c r="I15">
        <v>1</v>
      </c>
      <c r="K15">
        <v>1</v>
      </c>
      <c r="L15">
        <v>4</v>
      </c>
      <c r="M15">
        <v>1</v>
      </c>
      <c r="N15">
        <v>5</v>
      </c>
      <c r="P15">
        <v>2</v>
      </c>
      <c r="Q15">
        <v>1</v>
      </c>
      <c r="R15">
        <v>4</v>
      </c>
      <c r="S15">
        <v>2</v>
      </c>
      <c r="T15">
        <v>2</v>
      </c>
      <c r="U15">
        <v>5</v>
      </c>
      <c r="V15">
        <v>2</v>
      </c>
      <c r="W15">
        <v>1</v>
      </c>
      <c r="X15">
        <v>2</v>
      </c>
      <c r="Y15">
        <v>1</v>
      </c>
      <c r="Z15">
        <v>47</v>
      </c>
    </row>
    <row r="16" spans="1:27" x14ac:dyDescent="0.25">
      <c r="A16" s="99" t="s">
        <v>769</v>
      </c>
      <c r="B16">
        <v>5</v>
      </c>
      <c r="C16">
        <v>14</v>
      </c>
      <c r="D16">
        <v>2</v>
      </c>
      <c r="E16">
        <v>1</v>
      </c>
      <c r="F16">
        <v>1</v>
      </c>
      <c r="G16">
        <v>2</v>
      </c>
      <c r="H16">
        <v>3</v>
      </c>
      <c r="I16">
        <v>4</v>
      </c>
      <c r="J16">
        <v>3</v>
      </c>
      <c r="K16">
        <v>1</v>
      </c>
      <c r="L16">
        <v>7</v>
      </c>
      <c r="M16">
        <v>1</v>
      </c>
      <c r="N16">
        <v>20</v>
      </c>
      <c r="O16">
        <v>3</v>
      </c>
      <c r="P16">
        <v>3</v>
      </c>
      <c r="Q16">
        <v>9</v>
      </c>
      <c r="R16">
        <v>4</v>
      </c>
      <c r="S16">
        <v>2</v>
      </c>
      <c r="T16">
        <v>3</v>
      </c>
      <c r="U16">
        <v>5</v>
      </c>
      <c r="V16">
        <v>2</v>
      </c>
      <c r="W16">
        <v>2</v>
      </c>
      <c r="X16">
        <v>4</v>
      </c>
      <c r="Y16">
        <v>1</v>
      </c>
      <c r="Z16">
        <v>102</v>
      </c>
    </row>
    <row r="22" spans="1:26" ht="98.25" x14ac:dyDescent="0.25">
      <c r="A22" s="105" t="s">
        <v>768</v>
      </c>
      <c r="B22" s="102" t="s">
        <v>42</v>
      </c>
      <c r="C22" s="102" t="s">
        <v>47</v>
      </c>
      <c r="D22" s="102" t="s">
        <v>126</v>
      </c>
      <c r="E22" s="102" t="s">
        <v>492</v>
      </c>
      <c r="F22" s="102" t="s">
        <v>372</v>
      </c>
      <c r="G22" s="102" t="s">
        <v>195</v>
      </c>
      <c r="H22" s="102" t="s">
        <v>67</v>
      </c>
      <c r="I22" s="102" t="s">
        <v>108</v>
      </c>
      <c r="J22" s="102" t="s">
        <v>638</v>
      </c>
      <c r="K22" s="102" t="s">
        <v>208</v>
      </c>
      <c r="L22" s="102" t="s">
        <v>60</v>
      </c>
      <c r="M22" s="102" t="s">
        <v>189</v>
      </c>
      <c r="N22" s="102" t="s">
        <v>114</v>
      </c>
      <c r="O22" s="102" t="s">
        <v>363</v>
      </c>
      <c r="P22" s="102" t="s">
        <v>37</v>
      </c>
      <c r="Q22" s="102" t="s">
        <v>175</v>
      </c>
      <c r="R22" s="102" t="s">
        <v>92</v>
      </c>
      <c r="S22" s="102" t="s">
        <v>24</v>
      </c>
      <c r="T22" s="102" t="s">
        <v>12</v>
      </c>
      <c r="U22" s="102" t="s">
        <v>79</v>
      </c>
      <c r="V22" s="102" t="s">
        <v>182</v>
      </c>
      <c r="W22" s="102" t="s">
        <v>30</v>
      </c>
      <c r="X22" s="102" t="s">
        <v>94</v>
      </c>
      <c r="Y22" s="102" t="s">
        <v>147</v>
      </c>
      <c r="Z22" s="102" t="s">
        <v>769</v>
      </c>
    </row>
    <row r="23" spans="1:26" x14ac:dyDescent="0.25">
      <c r="A23" s="99" t="s">
        <v>51</v>
      </c>
      <c r="C23">
        <v>3</v>
      </c>
      <c r="P23">
        <v>1</v>
      </c>
      <c r="T23">
        <v>1</v>
      </c>
      <c r="Z23">
        <v>5</v>
      </c>
    </row>
    <row r="24" spans="1:26" x14ac:dyDescent="0.25">
      <c r="A24" s="99" t="s">
        <v>135</v>
      </c>
      <c r="N24">
        <v>1</v>
      </c>
      <c r="Z24">
        <v>1</v>
      </c>
    </row>
    <row r="25" spans="1:26" x14ac:dyDescent="0.25">
      <c r="A25" s="99" t="s">
        <v>128</v>
      </c>
      <c r="C25">
        <v>2</v>
      </c>
      <c r="D25">
        <v>2</v>
      </c>
      <c r="Z25">
        <v>4</v>
      </c>
    </row>
    <row r="26" spans="1:26" x14ac:dyDescent="0.25">
      <c r="A26" s="99" t="s">
        <v>145</v>
      </c>
      <c r="C26">
        <v>1</v>
      </c>
      <c r="E26">
        <v>1</v>
      </c>
      <c r="Z26">
        <v>2</v>
      </c>
    </row>
    <row r="27" spans="1:26" x14ac:dyDescent="0.25">
      <c r="A27" s="99" t="s">
        <v>350</v>
      </c>
      <c r="I27">
        <v>1</v>
      </c>
      <c r="N27">
        <v>1</v>
      </c>
      <c r="Z27">
        <v>2</v>
      </c>
    </row>
    <row r="28" spans="1:26" x14ac:dyDescent="0.25">
      <c r="A28" s="99" t="s">
        <v>480</v>
      </c>
      <c r="J28">
        <v>3</v>
      </c>
      <c r="N28">
        <v>13</v>
      </c>
      <c r="Q28">
        <v>3</v>
      </c>
      <c r="Z28">
        <v>19</v>
      </c>
    </row>
    <row r="29" spans="1:26" x14ac:dyDescent="0.25">
      <c r="A29" s="99" t="s">
        <v>468</v>
      </c>
      <c r="C29">
        <v>4</v>
      </c>
      <c r="Z29">
        <v>4</v>
      </c>
    </row>
    <row r="30" spans="1:26" x14ac:dyDescent="0.25">
      <c r="A30" s="99" t="s">
        <v>547</v>
      </c>
      <c r="F30">
        <v>1</v>
      </c>
      <c r="I30">
        <v>2</v>
      </c>
      <c r="L30">
        <v>1</v>
      </c>
      <c r="O30">
        <v>3</v>
      </c>
      <c r="X30">
        <v>2</v>
      </c>
      <c r="Z30">
        <v>9</v>
      </c>
    </row>
    <row r="31" spans="1:26" x14ac:dyDescent="0.25">
      <c r="A31" s="99" t="s">
        <v>23</v>
      </c>
      <c r="L31">
        <v>2</v>
      </c>
      <c r="Q31">
        <v>5</v>
      </c>
      <c r="Z31">
        <v>7</v>
      </c>
    </row>
    <row r="32" spans="1:26" x14ac:dyDescent="0.25">
      <c r="A32" s="99" t="s">
        <v>382</v>
      </c>
      <c r="B32">
        <v>1</v>
      </c>
      <c r="W32">
        <v>1</v>
      </c>
      <c r="Z32">
        <v>2</v>
      </c>
    </row>
    <row r="33" spans="1:26" x14ac:dyDescent="0.25">
      <c r="A33" s="99" t="s">
        <v>399</v>
      </c>
      <c r="B33">
        <v>4</v>
      </c>
      <c r="C33">
        <v>4</v>
      </c>
      <c r="G33">
        <v>2</v>
      </c>
      <c r="H33">
        <v>3</v>
      </c>
      <c r="I33">
        <v>1</v>
      </c>
      <c r="K33">
        <v>1</v>
      </c>
      <c r="L33">
        <v>4</v>
      </c>
      <c r="M33">
        <v>1</v>
      </c>
      <c r="N33">
        <v>5</v>
      </c>
      <c r="P33">
        <v>2</v>
      </c>
      <c r="Q33">
        <v>1</v>
      </c>
      <c r="R33">
        <v>4</v>
      </c>
      <c r="S33">
        <v>2</v>
      </c>
      <c r="T33">
        <v>2</v>
      </c>
      <c r="U33">
        <v>5</v>
      </c>
      <c r="V33">
        <v>2</v>
      </c>
      <c r="W33">
        <v>1</v>
      </c>
      <c r="X33">
        <v>2</v>
      </c>
      <c r="Y33">
        <v>1</v>
      </c>
      <c r="Z33">
        <v>47</v>
      </c>
    </row>
    <row r="34" spans="1:26" x14ac:dyDescent="0.25">
      <c r="A34" s="100" t="s">
        <v>769</v>
      </c>
      <c r="B34" s="101">
        <v>5</v>
      </c>
      <c r="C34" s="101">
        <v>14</v>
      </c>
      <c r="D34" s="101">
        <v>2</v>
      </c>
      <c r="E34" s="101">
        <v>1</v>
      </c>
      <c r="F34" s="101">
        <v>1</v>
      </c>
      <c r="G34" s="101">
        <v>2</v>
      </c>
      <c r="H34" s="101">
        <v>3</v>
      </c>
      <c r="I34" s="101">
        <v>4</v>
      </c>
      <c r="J34" s="101">
        <v>3</v>
      </c>
      <c r="K34" s="101">
        <v>1</v>
      </c>
      <c r="L34" s="101">
        <v>7</v>
      </c>
      <c r="M34" s="101">
        <v>1</v>
      </c>
      <c r="N34" s="101">
        <v>20</v>
      </c>
      <c r="O34" s="101">
        <v>3</v>
      </c>
      <c r="P34" s="101">
        <v>3</v>
      </c>
      <c r="Q34" s="101">
        <v>9</v>
      </c>
      <c r="R34" s="101">
        <v>4</v>
      </c>
      <c r="S34" s="101">
        <v>2</v>
      </c>
      <c r="T34" s="101">
        <v>3</v>
      </c>
      <c r="U34" s="101">
        <v>5</v>
      </c>
      <c r="V34" s="101">
        <v>2</v>
      </c>
      <c r="W34" s="101">
        <v>2</v>
      </c>
      <c r="X34" s="101">
        <v>4</v>
      </c>
      <c r="Y34" s="101">
        <v>1</v>
      </c>
      <c r="Z34" s="101">
        <v>102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92DA-EEB2-4BF0-BEDB-10F78A30955F}">
  <dimension ref="A1:H77"/>
  <sheetViews>
    <sheetView topLeftCell="A59" workbookViewId="0">
      <selection activeCell="P16" sqref="P16"/>
    </sheetView>
  </sheetViews>
  <sheetFormatPr baseColWidth="10" defaultColWidth="11.5703125" defaultRowHeight="15" x14ac:dyDescent="0.25"/>
  <cols>
    <col min="1" max="2" width="11.5703125" style="121"/>
    <col min="3" max="3" width="21.28515625" style="121" bestFit="1" customWidth="1"/>
    <col min="4" max="4" width="18.140625" style="121" bestFit="1" customWidth="1"/>
    <col min="5" max="5" width="4.85546875" style="121" customWidth="1"/>
    <col min="6" max="16384" width="11.5703125" style="121"/>
  </cols>
  <sheetData>
    <row r="1" spans="1:8" ht="27.75" thickBot="1" x14ac:dyDescent="0.3">
      <c r="A1" s="107" t="s">
        <v>337</v>
      </c>
      <c r="B1" s="108" t="s">
        <v>1</v>
      </c>
      <c r="C1" s="109" t="s">
        <v>2</v>
      </c>
      <c r="D1" s="108" t="s">
        <v>710</v>
      </c>
      <c r="E1" s="110" t="s">
        <v>3</v>
      </c>
      <c r="F1" s="111" t="s">
        <v>336</v>
      </c>
      <c r="G1" s="109" t="s">
        <v>460</v>
      </c>
      <c r="H1" s="109" t="s">
        <v>545</v>
      </c>
    </row>
    <row r="2" spans="1:8" x14ac:dyDescent="0.25">
      <c r="A2" s="112" t="s">
        <v>37</v>
      </c>
      <c r="B2" s="113" t="s">
        <v>504</v>
      </c>
      <c r="C2" s="113" t="s">
        <v>14</v>
      </c>
      <c r="D2" s="113" t="s">
        <v>503</v>
      </c>
      <c r="E2" s="113">
        <v>2</v>
      </c>
      <c r="F2" s="112" t="s">
        <v>51</v>
      </c>
      <c r="G2" s="114">
        <v>46175</v>
      </c>
      <c r="H2" s="115" t="s">
        <v>529</v>
      </c>
    </row>
    <row r="3" spans="1:8" x14ac:dyDescent="0.25">
      <c r="A3" s="112" t="s">
        <v>47</v>
      </c>
      <c r="B3" s="113" t="s">
        <v>48</v>
      </c>
      <c r="C3" s="114" t="s">
        <v>49</v>
      </c>
      <c r="D3" s="113" t="s">
        <v>344</v>
      </c>
      <c r="E3" s="113">
        <v>1</v>
      </c>
      <c r="F3" s="112" t="s">
        <v>51</v>
      </c>
      <c r="G3" s="114">
        <v>46191</v>
      </c>
      <c r="H3" s="115">
        <v>4405064</v>
      </c>
    </row>
    <row r="4" spans="1:8" x14ac:dyDescent="0.25">
      <c r="A4" s="112" t="s">
        <v>47</v>
      </c>
      <c r="B4" s="113" t="s">
        <v>48</v>
      </c>
      <c r="C4" s="114" t="s">
        <v>49</v>
      </c>
      <c r="D4" s="113" t="s">
        <v>55</v>
      </c>
      <c r="E4" s="113">
        <v>2</v>
      </c>
      <c r="F4" s="112" t="s">
        <v>51</v>
      </c>
      <c r="G4" s="114">
        <v>46191</v>
      </c>
      <c r="H4" s="115">
        <v>4405065</v>
      </c>
    </row>
    <row r="5" spans="1:8" x14ac:dyDescent="0.25">
      <c r="A5" s="112" t="s">
        <v>47</v>
      </c>
      <c r="B5" s="113" t="s">
        <v>48</v>
      </c>
      <c r="C5" s="114" t="s">
        <v>49</v>
      </c>
      <c r="D5" s="113" t="s">
        <v>621</v>
      </c>
      <c r="E5" s="113">
        <v>4</v>
      </c>
      <c r="F5" s="112" t="s">
        <v>51</v>
      </c>
      <c r="G5" s="114">
        <v>46191</v>
      </c>
      <c r="H5" s="115">
        <v>4003650</v>
      </c>
    </row>
    <row r="6" spans="1:8" x14ac:dyDescent="0.25">
      <c r="A6" s="112" t="s">
        <v>12</v>
      </c>
      <c r="B6" s="113" t="s">
        <v>123</v>
      </c>
      <c r="C6" s="113" t="s">
        <v>124</v>
      </c>
      <c r="D6" s="113" t="s">
        <v>407</v>
      </c>
      <c r="E6" s="113">
        <v>2</v>
      </c>
      <c r="F6" s="122" t="s">
        <v>51</v>
      </c>
      <c r="G6" s="114">
        <v>46287</v>
      </c>
      <c r="H6" s="115">
        <v>4014085</v>
      </c>
    </row>
    <row r="8" spans="1:8" ht="15.75" thickBot="1" x14ac:dyDescent="0.3"/>
    <row r="9" spans="1:8" ht="27.75" thickBot="1" x14ac:dyDescent="0.3">
      <c r="A9" s="107" t="s">
        <v>337</v>
      </c>
      <c r="B9" s="108" t="s">
        <v>1</v>
      </c>
      <c r="C9" s="109" t="s">
        <v>2</v>
      </c>
      <c r="D9" s="108" t="s">
        <v>710</v>
      </c>
      <c r="E9" s="110" t="s">
        <v>3</v>
      </c>
      <c r="F9" s="111" t="s">
        <v>336</v>
      </c>
      <c r="G9" s="109" t="s">
        <v>460</v>
      </c>
      <c r="H9" s="109" t="s">
        <v>545</v>
      </c>
    </row>
    <row r="10" spans="1:8" x14ac:dyDescent="0.25">
      <c r="A10" s="116" t="s">
        <v>114</v>
      </c>
      <c r="B10" s="117" t="s">
        <v>131</v>
      </c>
      <c r="C10" s="117" t="s">
        <v>339</v>
      </c>
      <c r="D10" s="117" t="s">
        <v>352</v>
      </c>
      <c r="E10" s="117">
        <v>2</v>
      </c>
      <c r="F10" s="120" t="s">
        <v>350</v>
      </c>
      <c r="G10" s="118">
        <v>46211</v>
      </c>
      <c r="H10" s="119">
        <v>4407032</v>
      </c>
    </row>
    <row r="11" spans="1:8" x14ac:dyDescent="0.25">
      <c r="A11" s="112" t="s">
        <v>108</v>
      </c>
      <c r="B11" s="113" t="s">
        <v>153</v>
      </c>
      <c r="C11" s="113" t="s">
        <v>345</v>
      </c>
      <c r="D11" s="114" t="s">
        <v>734</v>
      </c>
      <c r="E11" s="113">
        <v>1</v>
      </c>
      <c r="F11" s="112" t="s">
        <v>350</v>
      </c>
      <c r="G11" s="114">
        <v>46273</v>
      </c>
      <c r="H11" s="115">
        <v>6581265</v>
      </c>
    </row>
    <row r="12" spans="1:8" ht="15.75" thickBot="1" x14ac:dyDescent="0.3"/>
    <row r="13" spans="1:8" ht="27.75" thickBot="1" x14ac:dyDescent="0.3">
      <c r="A13" s="107" t="s">
        <v>337</v>
      </c>
      <c r="B13" s="108" t="s">
        <v>1</v>
      </c>
      <c r="C13" s="109" t="s">
        <v>2</v>
      </c>
      <c r="D13" s="108" t="s">
        <v>710</v>
      </c>
      <c r="E13" s="110" t="s">
        <v>3</v>
      </c>
      <c r="F13" s="111" t="s">
        <v>336</v>
      </c>
      <c r="G13" s="109" t="s">
        <v>460</v>
      </c>
      <c r="H13" s="109" t="s">
        <v>545</v>
      </c>
    </row>
    <row r="14" spans="1:8" x14ac:dyDescent="0.25">
      <c r="A14" s="112" t="s">
        <v>175</v>
      </c>
      <c r="B14" s="113" t="s">
        <v>236</v>
      </c>
      <c r="C14" s="113" t="s">
        <v>338</v>
      </c>
      <c r="D14" s="113" t="s">
        <v>620</v>
      </c>
      <c r="E14" s="113">
        <v>1</v>
      </c>
      <c r="F14" s="112" t="s">
        <v>23</v>
      </c>
      <c r="G14" s="114">
        <v>46184</v>
      </c>
      <c r="H14" s="115">
        <v>4420503</v>
      </c>
    </row>
    <row r="15" spans="1:8" x14ac:dyDescent="0.25">
      <c r="A15" s="112" t="s">
        <v>175</v>
      </c>
      <c r="B15" s="113" t="s">
        <v>236</v>
      </c>
      <c r="C15" s="113" t="s">
        <v>338</v>
      </c>
      <c r="D15" s="113" t="s">
        <v>619</v>
      </c>
      <c r="E15" s="113">
        <v>2</v>
      </c>
      <c r="F15" s="112" t="s">
        <v>23</v>
      </c>
      <c r="G15" s="114">
        <v>46184</v>
      </c>
      <c r="H15" s="115">
        <v>4406114</v>
      </c>
    </row>
    <row r="16" spans="1:8" x14ac:dyDescent="0.25">
      <c r="A16" s="112" t="s">
        <v>175</v>
      </c>
      <c r="B16" s="113" t="s">
        <v>236</v>
      </c>
      <c r="C16" s="113" t="s">
        <v>338</v>
      </c>
      <c r="D16" s="113" t="s">
        <v>618</v>
      </c>
      <c r="E16" s="113">
        <v>3</v>
      </c>
      <c r="F16" s="112" t="s">
        <v>23</v>
      </c>
      <c r="G16" s="114">
        <v>46184</v>
      </c>
      <c r="H16" s="115">
        <v>4406115</v>
      </c>
    </row>
    <row r="17" spans="1:8" x14ac:dyDescent="0.25">
      <c r="A17" s="112" t="s">
        <v>175</v>
      </c>
      <c r="B17" s="113" t="s">
        <v>236</v>
      </c>
      <c r="C17" s="113" t="s">
        <v>338</v>
      </c>
      <c r="D17" s="113" t="s">
        <v>617</v>
      </c>
      <c r="E17" s="113">
        <v>4</v>
      </c>
      <c r="F17" s="112" t="s">
        <v>23</v>
      </c>
      <c r="G17" s="114">
        <v>46184</v>
      </c>
      <c r="H17" s="115">
        <v>4406116</v>
      </c>
    </row>
    <row r="18" spans="1:8" x14ac:dyDescent="0.25">
      <c r="A18" s="112" t="s">
        <v>175</v>
      </c>
      <c r="B18" s="113" t="s">
        <v>236</v>
      </c>
      <c r="C18" s="113" t="s">
        <v>237</v>
      </c>
      <c r="D18" s="113" t="s">
        <v>616</v>
      </c>
      <c r="E18" s="113">
        <v>5</v>
      </c>
      <c r="F18" s="112" t="s">
        <v>23</v>
      </c>
      <c r="G18" s="114">
        <v>46184</v>
      </c>
      <c r="H18" s="115">
        <v>4406117</v>
      </c>
    </row>
    <row r="19" spans="1:8" x14ac:dyDescent="0.25">
      <c r="A19" s="112" t="s">
        <v>30</v>
      </c>
      <c r="B19" s="113" t="s">
        <v>58</v>
      </c>
      <c r="C19" s="113" t="s">
        <v>251</v>
      </c>
      <c r="D19" s="114" t="s">
        <v>615</v>
      </c>
      <c r="E19" s="113">
        <v>2</v>
      </c>
      <c r="F19" s="112" t="s">
        <v>382</v>
      </c>
      <c r="G19" s="114">
        <v>46185</v>
      </c>
      <c r="H19" s="115">
        <v>4410062</v>
      </c>
    </row>
    <row r="20" spans="1:8" x14ac:dyDescent="0.25">
      <c r="A20" s="112" t="s">
        <v>42</v>
      </c>
      <c r="B20" s="113" t="s">
        <v>43</v>
      </c>
      <c r="C20" s="113" t="s">
        <v>44</v>
      </c>
      <c r="D20" s="113" t="s">
        <v>349</v>
      </c>
      <c r="E20" s="113">
        <v>2</v>
      </c>
      <c r="F20" s="122" t="s">
        <v>382</v>
      </c>
      <c r="G20" s="114">
        <v>46199</v>
      </c>
      <c r="H20" s="115">
        <v>4408008</v>
      </c>
    </row>
    <row r="21" spans="1:8" x14ac:dyDescent="0.25">
      <c r="A21" s="112" t="s">
        <v>60</v>
      </c>
      <c r="B21" s="113" t="s">
        <v>61</v>
      </c>
      <c r="C21" s="113" t="s">
        <v>335</v>
      </c>
      <c r="D21" s="113" t="s">
        <v>329</v>
      </c>
      <c r="E21" s="113">
        <v>2</v>
      </c>
      <c r="F21" s="112" t="s">
        <v>23</v>
      </c>
      <c r="G21" s="114">
        <v>46203</v>
      </c>
      <c r="H21" s="115">
        <v>6820149</v>
      </c>
    </row>
    <row r="22" spans="1:8" x14ac:dyDescent="0.25">
      <c r="A22" s="112" t="s">
        <v>60</v>
      </c>
      <c r="B22" s="113" t="s">
        <v>61</v>
      </c>
      <c r="C22" s="113" t="s">
        <v>221</v>
      </c>
      <c r="D22" s="113" t="s">
        <v>474</v>
      </c>
      <c r="E22" s="113">
        <v>4</v>
      </c>
      <c r="F22" s="112" t="s">
        <v>23</v>
      </c>
      <c r="G22" s="114">
        <v>46203</v>
      </c>
      <c r="H22" s="115">
        <v>6420121</v>
      </c>
    </row>
    <row r="23" spans="1:8" ht="15.75" thickBot="1" x14ac:dyDescent="0.3"/>
    <row r="24" spans="1:8" ht="27.75" thickBot="1" x14ac:dyDescent="0.3">
      <c r="A24" s="107" t="s">
        <v>337</v>
      </c>
      <c r="B24" s="108" t="s">
        <v>1</v>
      </c>
      <c r="C24" s="109" t="s">
        <v>2</v>
      </c>
      <c r="D24" s="108" t="s">
        <v>710</v>
      </c>
      <c r="E24" s="110" t="s">
        <v>3</v>
      </c>
      <c r="F24" s="111" t="s">
        <v>336</v>
      </c>
      <c r="G24" s="109" t="s">
        <v>460</v>
      </c>
      <c r="H24" s="109" t="s">
        <v>545</v>
      </c>
    </row>
    <row r="25" spans="1:8" x14ac:dyDescent="0.25">
      <c r="A25" s="112" t="s">
        <v>363</v>
      </c>
      <c r="B25" s="113" t="s">
        <v>364</v>
      </c>
      <c r="C25" s="114" t="s">
        <v>365</v>
      </c>
      <c r="D25" s="113" t="s">
        <v>366</v>
      </c>
      <c r="E25" s="113">
        <v>1</v>
      </c>
      <c r="F25" s="112" t="s">
        <v>547</v>
      </c>
      <c r="G25" s="114">
        <v>46176</v>
      </c>
      <c r="H25" s="115">
        <v>6420121</v>
      </c>
    </row>
    <row r="26" spans="1:8" x14ac:dyDescent="0.25">
      <c r="A26" s="112" t="s">
        <v>363</v>
      </c>
      <c r="B26" s="113" t="s">
        <v>364</v>
      </c>
      <c r="C26" s="114" t="s">
        <v>368</v>
      </c>
      <c r="D26" s="113" t="s">
        <v>369</v>
      </c>
      <c r="E26" s="113">
        <v>2</v>
      </c>
      <c r="F26" s="112" t="s">
        <v>547</v>
      </c>
      <c r="G26" s="114">
        <v>46176</v>
      </c>
      <c r="H26" s="115">
        <v>6003332</v>
      </c>
    </row>
    <row r="27" spans="1:8" x14ac:dyDescent="0.25">
      <c r="A27" s="112" t="s">
        <v>363</v>
      </c>
      <c r="B27" s="113" t="s">
        <v>371</v>
      </c>
      <c r="C27" s="114" t="s">
        <v>368</v>
      </c>
      <c r="D27" s="113" t="s">
        <v>684</v>
      </c>
      <c r="E27" s="113">
        <v>3</v>
      </c>
      <c r="F27" s="112" t="s">
        <v>547</v>
      </c>
      <c r="G27" s="114">
        <v>46176</v>
      </c>
      <c r="H27" s="115">
        <v>6831155</v>
      </c>
    </row>
    <row r="28" spans="1:8" x14ac:dyDescent="0.25">
      <c r="A28" s="112" t="s">
        <v>372</v>
      </c>
      <c r="B28" s="113" t="s">
        <v>373</v>
      </c>
      <c r="C28" s="114" t="s">
        <v>374</v>
      </c>
      <c r="D28" s="113" t="s">
        <v>685</v>
      </c>
      <c r="E28" s="113">
        <v>4</v>
      </c>
      <c r="F28" s="112" t="s">
        <v>547</v>
      </c>
      <c r="G28" s="114">
        <v>46176</v>
      </c>
      <c r="H28" s="115">
        <v>6831165</v>
      </c>
    </row>
    <row r="29" spans="1:8" x14ac:dyDescent="0.25">
      <c r="A29" s="112" t="s">
        <v>60</v>
      </c>
      <c r="B29" s="113" t="s">
        <v>61</v>
      </c>
      <c r="C29" s="113" t="s">
        <v>62</v>
      </c>
      <c r="D29" s="113" t="s">
        <v>376</v>
      </c>
      <c r="E29" s="113">
        <v>3</v>
      </c>
      <c r="F29" s="112" t="s">
        <v>547</v>
      </c>
      <c r="G29" s="114">
        <v>46189</v>
      </c>
      <c r="H29" s="115">
        <v>6003328</v>
      </c>
    </row>
    <row r="30" spans="1:8" x14ac:dyDescent="0.25">
      <c r="A30" s="112" t="s">
        <v>108</v>
      </c>
      <c r="B30" s="113" t="s">
        <v>360</v>
      </c>
      <c r="C30" s="113" t="s">
        <v>361</v>
      </c>
      <c r="D30" s="113" t="s">
        <v>693</v>
      </c>
      <c r="E30" s="113">
        <v>1</v>
      </c>
      <c r="F30" s="112" t="s">
        <v>547</v>
      </c>
      <c r="G30" s="114">
        <v>46192</v>
      </c>
      <c r="H30" s="115">
        <v>6830022</v>
      </c>
    </row>
    <row r="31" spans="1:8" x14ac:dyDescent="0.25">
      <c r="A31" s="112" t="s">
        <v>108</v>
      </c>
      <c r="B31" s="113" t="s">
        <v>360</v>
      </c>
      <c r="C31" s="113" t="s">
        <v>444</v>
      </c>
      <c r="D31" s="113" t="s">
        <v>694</v>
      </c>
      <c r="E31" s="113">
        <v>2</v>
      </c>
      <c r="F31" s="112" t="s">
        <v>547</v>
      </c>
      <c r="G31" s="114">
        <v>46192</v>
      </c>
      <c r="H31" s="115" t="s">
        <v>594</v>
      </c>
    </row>
    <row r="32" spans="1:8" x14ac:dyDescent="0.25">
      <c r="A32" s="112" t="s">
        <v>94</v>
      </c>
      <c r="B32" s="113" t="s">
        <v>98</v>
      </c>
      <c r="C32" s="113" t="s">
        <v>96</v>
      </c>
      <c r="D32" s="113" t="s">
        <v>701</v>
      </c>
      <c r="E32" s="113">
        <v>2</v>
      </c>
      <c r="F32" s="112" t="s">
        <v>547</v>
      </c>
      <c r="G32" s="114">
        <v>46197</v>
      </c>
      <c r="H32" s="115">
        <v>6821175</v>
      </c>
    </row>
    <row r="33" spans="1:8" x14ac:dyDescent="0.25">
      <c r="A33" s="112" t="s">
        <v>94</v>
      </c>
      <c r="B33" s="113" t="s">
        <v>95</v>
      </c>
      <c r="C33" s="113" t="s">
        <v>96</v>
      </c>
      <c r="D33" s="113" t="s">
        <v>514</v>
      </c>
      <c r="E33" s="113">
        <v>3</v>
      </c>
      <c r="F33" s="112" t="s">
        <v>547</v>
      </c>
      <c r="G33" s="114">
        <v>46197</v>
      </c>
      <c r="H33" s="115">
        <v>6821165</v>
      </c>
    </row>
    <row r="34" spans="1:8" ht="15.75" thickBot="1" x14ac:dyDescent="0.3"/>
    <row r="35" spans="1:8" ht="27.75" thickBot="1" x14ac:dyDescent="0.3">
      <c r="A35" s="107" t="s">
        <v>337</v>
      </c>
      <c r="B35" s="108" t="s">
        <v>1</v>
      </c>
      <c r="C35" s="109" t="s">
        <v>2</v>
      </c>
      <c r="D35" s="108" t="s">
        <v>710</v>
      </c>
      <c r="E35" s="110" t="s">
        <v>3</v>
      </c>
      <c r="F35" s="111" t="s">
        <v>336</v>
      </c>
      <c r="G35" s="109" t="s">
        <v>460</v>
      </c>
      <c r="H35" s="109" t="s">
        <v>545</v>
      </c>
    </row>
    <row r="36" spans="1:8" x14ac:dyDescent="0.25">
      <c r="A36" s="112" t="s">
        <v>47</v>
      </c>
      <c r="B36" s="113" t="s">
        <v>165</v>
      </c>
      <c r="C36" s="113" t="s">
        <v>467</v>
      </c>
      <c r="D36" s="113" t="s">
        <v>515</v>
      </c>
      <c r="E36" s="113">
        <v>2</v>
      </c>
      <c r="F36" s="112" t="s">
        <v>468</v>
      </c>
      <c r="G36" s="114">
        <v>46281</v>
      </c>
      <c r="H36" s="115" t="s">
        <v>471</v>
      </c>
    </row>
    <row r="37" spans="1:8" x14ac:dyDescent="0.25">
      <c r="A37" s="112" t="s">
        <v>47</v>
      </c>
      <c r="B37" s="113" t="s">
        <v>165</v>
      </c>
      <c r="C37" s="113" t="s">
        <v>166</v>
      </c>
      <c r="D37" s="113" t="s">
        <v>736</v>
      </c>
      <c r="E37" s="113">
        <v>3</v>
      </c>
      <c r="F37" s="112" t="s">
        <v>468</v>
      </c>
      <c r="G37" s="114">
        <v>46281</v>
      </c>
      <c r="H37" s="115">
        <v>4420161</v>
      </c>
    </row>
    <row r="38" spans="1:8" x14ac:dyDescent="0.25">
      <c r="A38" s="112" t="s">
        <v>47</v>
      </c>
      <c r="B38" s="113" t="s">
        <v>165</v>
      </c>
      <c r="C38" s="113" t="s">
        <v>467</v>
      </c>
      <c r="D38" s="113" t="s">
        <v>625</v>
      </c>
      <c r="E38" s="113">
        <v>1</v>
      </c>
      <c r="F38" s="112" t="s">
        <v>468</v>
      </c>
      <c r="G38" s="114">
        <v>46282</v>
      </c>
      <c r="H38" s="115">
        <v>4420152</v>
      </c>
    </row>
    <row r="39" spans="1:8" x14ac:dyDescent="0.25">
      <c r="A39" s="112" t="s">
        <v>47</v>
      </c>
      <c r="B39" s="113" t="s">
        <v>165</v>
      </c>
      <c r="C39" s="114" t="s">
        <v>469</v>
      </c>
      <c r="D39" s="113" t="s">
        <v>626</v>
      </c>
      <c r="E39" s="113">
        <v>2</v>
      </c>
      <c r="F39" s="112" t="s">
        <v>468</v>
      </c>
      <c r="G39" s="114">
        <v>46282</v>
      </c>
      <c r="H39" s="115" t="s">
        <v>529</v>
      </c>
    </row>
    <row r="40" spans="1:8" ht="15.75" thickBot="1" x14ac:dyDescent="0.3"/>
    <row r="41" spans="1:8" ht="27.75" thickBot="1" x14ac:dyDescent="0.3">
      <c r="A41" s="107" t="s">
        <v>337</v>
      </c>
      <c r="B41" s="108" t="s">
        <v>1</v>
      </c>
      <c r="C41" s="109" t="s">
        <v>2</v>
      </c>
      <c r="D41" s="108" t="s">
        <v>710</v>
      </c>
      <c r="E41" s="110" t="s">
        <v>3</v>
      </c>
      <c r="F41" s="111" t="s">
        <v>336</v>
      </c>
      <c r="G41" s="109" t="s">
        <v>460</v>
      </c>
      <c r="H41" s="109" t="s">
        <v>545</v>
      </c>
    </row>
    <row r="42" spans="1:8" x14ac:dyDescent="0.25">
      <c r="A42" s="112" t="s">
        <v>638</v>
      </c>
      <c r="B42" s="113" t="s">
        <v>640</v>
      </c>
      <c r="C42" s="114" t="s">
        <v>161</v>
      </c>
      <c r="D42" s="113" t="s">
        <v>662</v>
      </c>
      <c r="E42" s="113">
        <v>1</v>
      </c>
      <c r="F42" s="112" t="s">
        <v>480</v>
      </c>
      <c r="G42" s="114">
        <v>46177</v>
      </c>
      <c r="H42" s="115" t="s">
        <v>529</v>
      </c>
    </row>
    <row r="43" spans="1:8" x14ac:dyDescent="0.25">
      <c r="A43" s="112" t="s">
        <v>638</v>
      </c>
      <c r="B43" s="113" t="s">
        <v>640</v>
      </c>
      <c r="C43" s="114" t="s">
        <v>161</v>
      </c>
      <c r="D43" s="113" t="s">
        <v>642</v>
      </c>
      <c r="E43" s="113">
        <v>2</v>
      </c>
      <c r="F43" s="112" t="s">
        <v>480</v>
      </c>
      <c r="G43" s="114">
        <v>46177</v>
      </c>
      <c r="H43" s="115">
        <v>4420139</v>
      </c>
    </row>
    <row r="44" spans="1:8" x14ac:dyDescent="0.25">
      <c r="A44" s="112" t="s">
        <v>638</v>
      </c>
      <c r="B44" s="113" t="s">
        <v>640</v>
      </c>
      <c r="C44" s="114" t="s">
        <v>644</v>
      </c>
      <c r="D44" s="113" t="s">
        <v>646</v>
      </c>
      <c r="E44" s="113">
        <v>3</v>
      </c>
      <c r="F44" s="112" t="s">
        <v>480</v>
      </c>
      <c r="G44" s="114">
        <v>46177</v>
      </c>
      <c r="H44" s="115" t="s">
        <v>529</v>
      </c>
    </row>
    <row r="45" spans="1:8" x14ac:dyDescent="0.25">
      <c r="A45" s="112" t="s">
        <v>114</v>
      </c>
      <c r="B45" s="113" t="s">
        <v>645</v>
      </c>
      <c r="C45" s="114" t="s">
        <v>161</v>
      </c>
      <c r="D45" s="113" t="s">
        <v>647</v>
      </c>
      <c r="E45" s="113">
        <v>4</v>
      </c>
      <c r="F45" s="112" t="s">
        <v>480</v>
      </c>
      <c r="G45" s="114">
        <v>46177</v>
      </c>
      <c r="H45" s="115" t="s">
        <v>529</v>
      </c>
    </row>
    <row r="46" spans="1:8" x14ac:dyDescent="0.25">
      <c r="A46" s="112" t="s">
        <v>114</v>
      </c>
      <c r="B46" s="113" t="s">
        <v>649</v>
      </c>
      <c r="C46" s="114" t="s">
        <v>487</v>
      </c>
      <c r="D46" s="113" t="s">
        <v>652</v>
      </c>
      <c r="E46" s="113">
        <v>5</v>
      </c>
      <c r="F46" s="112" t="s">
        <v>480</v>
      </c>
      <c r="G46" s="114">
        <v>46177</v>
      </c>
      <c r="H46" s="115" t="s">
        <v>529</v>
      </c>
    </row>
    <row r="47" spans="1:8" x14ac:dyDescent="0.25">
      <c r="A47" s="112" t="s">
        <v>114</v>
      </c>
      <c r="B47" s="113" t="s">
        <v>650</v>
      </c>
      <c r="C47" s="114" t="s">
        <v>487</v>
      </c>
      <c r="D47" s="113" t="s">
        <v>654</v>
      </c>
      <c r="E47" s="113">
        <v>6</v>
      </c>
      <c r="F47" s="112" t="s">
        <v>480</v>
      </c>
      <c r="G47" s="114">
        <v>46177</v>
      </c>
      <c r="H47" s="115" t="s">
        <v>529</v>
      </c>
    </row>
    <row r="48" spans="1:8" x14ac:dyDescent="0.25">
      <c r="A48" s="112" t="s">
        <v>114</v>
      </c>
      <c r="B48" s="113" t="s">
        <v>651</v>
      </c>
      <c r="C48" s="114" t="s">
        <v>487</v>
      </c>
      <c r="D48" s="113" t="s">
        <v>656</v>
      </c>
      <c r="E48" s="113">
        <v>7</v>
      </c>
      <c r="F48" s="112" t="s">
        <v>480</v>
      </c>
      <c r="G48" s="114">
        <v>46177</v>
      </c>
      <c r="H48" s="115" t="s">
        <v>529</v>
      </c>
    </row>
    <row r="49" spans="1:8" x14ac:dyDescent="0.25">
      <c r="A49" s="112" t="s">
        <v>114</v>
      </c>
      <c r="B49" s="113" t="s">
        <v>160</v>
      </c>
      <c r="C49" s="113" t="s">
        <v>485</v>
      </c>
      <c r="D49" s="113" t="s">
        <v>687</v>
      </c>
      <c r="E49" s="113">
        <v>2</v>
      </c>
      <c r="F49" s="112" t="s">
        <v>480</v>
      </c>
      <c r="G49" s="114">
        <v>46183</v>
      </c>
      <c r="H49" s="115">
        <v>4010410</v>
      </c>
    </row>
    <row r="50" spans="1:8" x14ac:dyDescent="0.25">
      <c r="A50" s="112" t="s">
        <v>114</v>
      </c>
      <c r="B50" s="113" t="s">
        <v>160</v>
      </c>
      <c r="C50" s="113" t="s">
        <v>486</v>
      </c>
      <c r="D50" s="113" t="s">
        <v>622</v>
      </c>
      <c r="E50" s="113">
        <v>1</v>
      </c>
      <c r="F50" s="112" t="s">
        <v>480</v>
      </c>
      <c r="G50" s="114">
        <v>46205</v>
      </c>
      <c r="H50" s="115">
        <v>4420292</v>
      </c>
    </row>
    <row r="51" spans="1:8" x14ac:dyDescent="0.25">
      <c r="A51" s="112" t="s">
        <v>114</v>
      </c>
      <c r="B51" s="113" t="s">
        <v>160</v>
      </c>
      <c r="C51" s="113" t="s">
        <v>487</v>
      </c>
      <c r="D51" s="113" t="s">
        <v>488</v>
      </c>
      <c r="E51" s="113">
        <v>2</v>
      </c>
      <c r="F51" s="112" t="s">
        <v>480</v>
      </c>
      <c r="G51" s="114">
        <v>46205</v>
      </c>
      <c r="H51" s="115" t="s">
        <v>529</v>
      </c>
    </row>
    <row r="52" spans="1:8" x14ac:dyDescent="0.25">
      <c r="A52" s="112" t="s">
        <v>114</v>
      </c>
      <c r="B52" s="113" t="s">
        <v>160</v>
      </c>
      <c r="C52" s="113" t="s">
        <v>489</v>
      </c>
      <c r="D52" s="114" t="s">
        <v>623</v>
      </c>
      <c r="E52" s="113">
        <v>3</v>
      </c>
      <c r="F52" s="112" t="s">
        <v>480</v>
      </c>
      <c r="G52" s="114">
        <v>46205</v>
      </c>
      <c r="H52" s="115">
        <v>4010450</v>
      </c>
    </row>
    <row r="53" spans="1:8" x14ac:dyDescent="0.25">
      <c r="A53" s="112" t="s">
        <v>114</v>
      </c>
      <c r="B53" s="113" t="s">
        <v>131</v>
      </c>
      <c r="C53" s="114" t="s">
        <v>478</v>
      </c>
      <c r="D53" s="113" t="s">
        <v>479</v>
      </c>
      <c r="E53" s="113">
        <v>2</v>
      </c>
      <c r="F53" s="112" t="s">
        <v>480</v>
      </c>
      <c r="G53" s="114">
        <v>46210</v>
      </c>
      <c r="H53" s="115" t="s">
        <v>529</v>
      </c>
    </row>
    <row r="54" spans="1:8" x14ac:dyDescent="0.25">
      <c r="A54" s="112" t="s">
        <v>114</v>
      </c>
      <c r="B54" s="113" t="s">
        <v>131</v>
      </c>
      <c r="C54" s="113" t="s">
        <v>116</v>
      </c>
      <c r="D54" s="114" t="s">
        <v>629</v>
      </c>
      <c r="E54" s="113">
        <v>1</v>
      </c>
      <c r="F54" s="112" t="s">
        <v>480</v>
      </c>
      <c r="G54" s="114">
        <v>46212</v>
      </c>
      <c r="H54" s="115" t="s">
        <v>529</v>
      </c>
    </row>
    <row r="55" spans="1:8" x14ac:dyDescent="0.25">
      <c r="A55" s="112" t="s">
        <v>114</v>
      </c>
      <c r="B55" s="113" t="s">
        <v>715</v>
      </c>
      <c r="C55" s="113" t="s">
        <v>116</v>
      </c>
      <c r="D55" s="114" t="s">
        <v>716</v>
      </c>
      <c r="E55" s="113">
        <v>2</v>
      </c>
      <c r="F55" s="112" t="s">
        <v>480</v>
      </c>
      <c r="G55" s="114">
        <v>46212</v>
      </c>
      <c r="H55" s="115" t="s">
        <v>529</v>
      </c>
    </row>
    <row r="56" spans="1:8" x14ac:dyDescent="0.25">
      <c r="A56" s="112" t="s">
        <v>114</v>
      </c>
      <c r="B56" s="113" t="s">
        <v>630</v>
      </c>
      <c r="C56" s="113" t="s">
        <v>116</v>
      </c>
      <c r="D56" s="114" t="s">
        <v>631</v>
      </c>
      <c r="E56" s="113">
        <v>3</v>
      </c>
      <c r="F56" s="112" t="s">
        <v>480</v>
      </c>
      <c r="G56" s="114">
        <v>46212</v>
      </c>
      <c r="H56" s="115" t="s">
        <v>529</v>
      </c>
    </row>
    <row r="57" spans="1:8" x14ac:dyDescent="0.25">
      <c r="A57" s="112" t="s">
        <v>114</v>
      </c>
      <c r="B57" s="113" t="s">
        <v>628</v>
      </c>
      <c r="C57" s="113" t="s">
        <v>116</v>
      </c>
      <c r="D57" s="114" t="s">
        <v>632</v>
      </c>
      <c r="E57" s="113">
        <v>4</v>
      </c>
      <c r="F57" s="112" t="s">
        <v>480</v>
      </c>
      <c r="G57" s="114">
        <v>46212</v>
      </c>
      <c r="H57" s="115" t="s">
        <v>529</v>
      </c>
    </row>
    <row r="58" spans="1:8" x14ac:dyDescent="0.25">
      <c r="A58" s="112" t="s">
        <v>175</v>
      </c>
      <c r="B58" s="113" t="s">
        <v>176</v>
      </c>
      <c r="C58" s="113" t="s">
        <v>495</v>
      </c>
      <c r="D58" s="113" t="s">
        <v>496</v>
      </c>
      <c r="E58" s="113">
        <v>1</v>
      </c>
      <c r="F58" s="112" t="s">
        <v>480</v>
      </c>
      <c r="G58" s="114">
        <v>46276</v>
      </c>
      <c r="H58" s="115">
        <v>4420123</v>
      </c>
    </row>
    <row r="59" spans="1:8" x14ac:dyDescent="0.25">
      <c r="A59" s="112" t="s">
        <v>175</v>
      </c>
      <c r="B59" s="113" t="s">
        <v>176</v>
      </c>
      <c r="C59" s="113" t="s">
        <v>177</v>
      </c>
      <c r="D59" s="114" t="s">
        <v>497</v>
      </c>
      <c r="E59" s="113">
        <v>2</v>
      </c>
      <c r="F59" s="112" t="s">
        <v>480</v>
      </c>
      <c r="G59" s="114">
        <v>46276</v>
      </c>
      <c r="H59" s="115" t="s">
        <v>529</v>
      </c>
    </row>
    <row r="60" spans="1:8" x14ac:dyDescent="0.25">
      <c r="A60" s="112" t="s">
        <v>175</v>
      </c>
      <c r="B60" s="113" t="s">
        <v>176</v>
      </c>
      <c r="C60" s="113" t="s">
        <v>177</v>
      </c>
      <c r="D60" s="114" t="s">
        <v>498</v>
      </c>
      <c r="E60" s="113">
        <v>3</v>
      </c>
      <c r="F60" s="112" t="s">
        <v>480</v>
      </c>
      <c r="G60" s="114">
        <v>46276</v>
      </c>
      <c r="H60" s="115" t="s">
        <v>529</v>
      </c>
    </row>
    <row r="61" spans="1:8" ht="15.75" thickBot="1" x14ac:dyDescent="0.3"/>
    <row r="62" spans="1:8" ht="27.75" thickBot="1" x14ac:dyDescent="0.3">
      <c r="A62" s="107" t="s">
        <v>337</v>
      </c>
      <c r="B62" s="108" t="s">
        <v>1</v>
      </c>
      <c r="C62" s="109" t="s">
        <v>2</v>
      </c>
      <c r="D62" s="108" t="s">
        <v>710</v>
      </c>
      <c r="E62" s="110" t="s">
        <v>3</v>
      </c>
      <c r="F62" s="111" t="s">
        <v>336</v>
      </c>
      <c r="G62" s="109" t="s">
        <v>460</v>
      </c>
      <c r="H62" s="109" t="s">
        <v>545</v>
      </c>
    </row>
    <row r="63" spans="1:8" x14ac:dyDescent="0.25">
      <c r="A63" s="112" t="s">
        <v>126</v>
      </c>
      <c r="B63" s="113" t="s">
        <v>80</v>
      </c>
      <c r="C63" s="113" t="s">
        <v>611</v>
      </c>
      <c r="D63" s="113" t="s">
        <v>449</v>
      </c>
      <c r="E63" s="113">
        <v>1</v>
      </c>
      <c r="F63" s="122" t="s">
        <v>128</v>
      </c>
      <c r="G63" s="114">
        <v>46219</v>
      </c>
      <c r="H63" s="115" t="e">
        <v>#N/A</v>
      </c>
    </row>
    <row r="64" spans="1:8" x14ac:dyDescent="0.25">
      <c r="A64" s="123" t="s">
        <v>126</v>
      </c>
      <c r="B64" s="124" t="s">
        <v>608</v>
      </c>
      <c r="C64" s="124" t="s">
        <v>612</v>
      </c>
      <c r="D64" s="124" t="s">
        <v>609</v>
      </c>
      <c r="E64" s="124">
        <v>2</v>
      </c>
      <c r="F64" s="125" t="s">
        <v>128</v>
      </c>
      <c r="G64" s="126">
        <v>46219</v>
      </c>
      <c r="H64" s="127" t="e">
        <v>#N/A</v>
      </c>
    </row>
    <row r="65" spans="1:8" x14ac:dyDescent="0.25">
      <c r="A65" s="112" t="s">
        <v>114</v>
      </c>
      <c r="B65" s="113" t="s">
        <v>131</v>
      </c>
      <c r="C65" s="114" t="s">
        <v>296</v>
      </c>
      <c r="D65" s="113" t="s">
        <v>624</v>
      </c>
      <c r="E65" s="113">
        <v>2</v>
      </c>
      <c r="F65" s="122" t="s">
        <v>135</v>
      </c>
      <c r="G65" s="114">
        <v>46268</v>
      </c>
      <c r="H65" s="115">
        <v>4420100</v>
      </c>
    </row>
    <row r="66" spans="1:8" x14ac:dyDescent="0.25">
      <c r="A66" s="112" t="s">
        <v>47</v>
      </c>
      <c r="B66" s="113" t="s">
        <v>141</v>
      </c>
      <c r="C66" s="114" t="s">
        <v>127</v>
      </c>
      <c r="D66" s="114" t="s">
        <v>465</v>
      </c>
      <c r="E66" s="113">
        <v>1</v>
      </c>
      <c r="F66" s="112" t="s">
        <v>128</v>
      </c>
      <c r="G66" s="114">
        <v>46274</v>
      </c>
      <c r="H66" s="115" t="e">
        <v>#N/A</v>
      </c>
    </row>
    <row r="67" spans="1:8" x14ac:dyDescent="0.25">
      <c r="A67" s="112" t="s">
        <v>47</v>
      </c>
      <c r="B67" s="113" t="s">
        <v>141</v>
      </c>
      <c r="C67" s="113" t="s">
        <v>127</v>
      </c>
      <c r="D67" s="114" t="s">
        <v>466</v>
      </c>
      <c r="E67" s="113">
        <v>2</v>
      </c>
      <c r="F67" s="112" t="s">
        <v>128</v>
      </c>
      <c r="G67" s="114">
        <v>46274</v>
      </c>
      <c r="H67" s="115" t="e">
        <v>#N/A</v>
      </c>
    </row>
    <row r="68" spans="1:8" x14ac:dyDescent="0.25">
      <c r="A68" s="112" t="s">
        <v>47</v>
      </c>
      <c r="B68" s="113" t="s">
        <v>141</v>
      </c>
      <c r="C68" s="114" t="s">
        <v>143</v>
      </c>
      <c r="D68" s="113" t="s">
        <v>144</v>
      </c>
      <c r="E68" s="113">
        <v>2</v>
      </c>
      <c r="F68" s="122" t="s">
        <v>145</v>
      </c>
      <c r="G68" s="114">
        <v>46275</v>
      </c>
      <c r="H68" s="115" t="e">
        <v>#N/A</v>
      </c>
    </row>
    <row r="69" spans="1:8" x14ac:dyDescent="0.25">
      <c r="A69" s="112" t="s">
        <v>492</v>
      </c>
      <c r="B69" s="113" t="s">
        <v>493</v>
      </c>
      <c r="C69" s="113" t="s">
        <v>544</v>
      </c>
      <c r="D69" s="114" t="s">
        <v>627</v>
      </c>
      <c r="E69" s="113">
        <v>1</v>
      </c>
      <c r="F69" s="112" t="s">
        <v>145</v>
      </c>
      <c r="G69" s="114">
        <v>46280</v>
      </c>
      <c r="H69" s="115" t="e">
        <v>#N/A</v>
      </c>
    </row>
    <row r="70" spans="1:8" ht="15.75" thickBot="1" x14ac:dyDescent="0.3"/>
    <row r="71" spans="1:8" ht="27.75" thickBot="1" x14ac:dyDescent="0.3">
      <c r="A71" s="57" t="s">
        <v>337</v>
      </c>
      <c r="B71" s="58" t="s">
        <v>1</v>
      </c>
      <c r="C71" s="59" t="s">
        <v>2</v>
      </c>
      <c r="D71" s="58" t="s">
        <v>710</v>
      </c>
      <c r="E71" s="60" t="s">
        <v>3</v>
      </c>
      <c r="F71" s="61" t="s">
        <v>336</v>
      </c>
      <c r="G71" s="59" t="s">
        <v>460</v>
      </c>
      <c r="H71" s="59" t="s">
        <v>545</v>
      </c>
    </row>
    <row r="72" spans="1:8" x14ac:dyDescent="0.25">
      <c r="A72" s="69" t="s">
        <v>60</v>
      </c>
      <c r="B72" s="71" t="s">
        <v>348</v>
      </c>
      <c r="C72" s="71" t="s">
        <v>62</v>
      </c>
      <c r="D72" s="71" t="s">
        <v>677</v>
      </c>
      <c r="E72" s="71">
        <v>1</v>
      </c>
      <c r="F72" s="69" t="s">
        <v>404</v>
      </c>
      <c r="G72" s="85">
        <v>46189</v>
      </c>
      <c r="H72" s="70">
        <v>6820165</v>
      </c>
    </row>
    <row r="73" spans="1:8" x14ac:dyDescent="0.25">
      <c r="A73" s="69" t="s">
        <v>60</v>
      </c>
      <c r="B73" s="71" t="s">
        <v>61</v>
      </c>
      <c r="C73" s="71" t="s">
        <v>62</v>
      </c>
      <c r="D73" s="71" t="s">
        <v>375</v>
      </c>
      <c r="E73" s="71">
        <v>2</v>
      </c>
      <c r="F73" s="69" t="s">
        <v>404</v>
      </c>
      <c r="G73" s="85">
        <v>46189</v>
      </c>
      <c r="H73" s="70">
        <v>6820148</v>
      </c>
    </row>
    <row r="74" spans="1:8" x14ac:dyDescent="0.25">
      <c r="A74" s="69" t="s">
        <v>208</v>
      </c>
      <c r="B74" s="71" t="s">
        <v>536</v>
      </c>
      <c r="C74" s="71" t="s">
        <v>537</v>
      </c>
      <c r="D74" s="85" t="s">
        <v>614</v>
      </c>
      <c r="E74" s="71">
        <v>1</v>
      </c>
      <c r="F74" s="69" t="s">
        <v>404</v>
      </c>
      <c r="G74" s="85">
        <v>46206</v>
      </c>
      <c r="H74" s="70">
        <v>4406057</v>
      </c>
    </row>
    <row r="75" spans="1:8" x14ac:dyDescent="0.25">
      <c r="A75" s="69" t="s">
        <v>60</v>
      </c>
      <c r="B75" s="71" t="s">
        <v>121</v>
      </c>
      <c r="C75" s="71" t="s">
        <v>66</v>
      </c>
      <c r="D75" s="71" t="s">
        <v>756</v>
      </c>
      <c r="E75" s="71">
        <v>2</v>
      </c>
      <c r="F75" s="69" t="s">
        <v>404</v>
      </c>
      <c r="G75" s="85">
        <v>46288</v>
      </c>
      <c r="H75" s="70">
        <v>6420015</v>
      </c>
    </row>
    <row r="76" spans="1:8" x14ac:dyDescent="0.25">
      <c r="A76" s="69" t="s">
        <v>60</v>
      </c>
      <c r="B76" s="71" t="s">
        <v>121</v>
      </c>
      <c r="C76" s="71" t="s">
        <v>458</v>
      </c>
      <c r="D76" s="71" t="s">
        <v>752</v>
      </c>
      <c r="E76" s="71">
        <v>3</v>
      </c>
      <c r="F76" s="69" t="s">
        <v>404</v>
      </c>
      <c r="G76" s="85">
        <v>46288</v>
      </c>
      <c r="H76" s="70">
        <v>6004264</v>
      </c>
    </row>
    <row r="77" spans="1:8" x14ac:dyDescent="0.25">
      <c r="A77" s="69" t="s">
        <v>92</v>
      </c>
      <c r="B77" s="71" t="s">
        <v>169</v>
      </c>
      <c r="C77" s="71" t="s">
        <v>530</v>
      </c>
      <c r="D77" s="85" t="s">
        <v>751</v>
      </c>
      <c r="E77" s="71">
        <v>2</v>
      </c>
      <c r="F77" s="69" t="s">
        <v>404</v>
      </c>
      <c r="G77" s="85">
        <v>46289</v>
      </c>
      <c r="H77" s="70">
        <v>4004900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A5D8-6596-4A26-AC29-B454749D7F99}">
  <sheetPr>
    <pageSetUpPr fitToPage="1"/>
  </sheetPr>
  <dimension ref="A1:O323"/>
  <sheetViews>
    <sheetView zoomScale="130" zoomScaleNormal="130" workbookViewId="0">
      <selection activeCell="N70" sqref="N1:N1048576"/>
    </sheetView>
  </sheetViews>
  <sheetFormatPr baseColWidth="10" defaultColWidth="38.5703125" defaultRowHeight="12.75" x14ac:dyDescent="0.25"/>
  <cols>
    <col min="1" max="1" width="17.140625" style="10" customWidth="1"/>
    <col min="2" max="2" width="18.42578125" style="15" bestFit="1" customWidth="1"/>
    <col min="3" max="3" width="28" style="15" customWidth="1"/>
    <col min="4" max="4" width="41.42578125" style="15" customWidth="1"/>
    <col min="5" max="5" width="2.42578125" style="15" customWidth="1"/>
    <col min="6" max="6" width="11.85546875" style="10" customWidth="1"/>
    <col min="7" max="7" width="24.85546875" style="23" customWidth="1"/>
    <col min="8" max="8" width="58" style="13" customWidth="1"/>
    <col min="9" max="10" width="9.42578125" style="14" customWidth="1"/>
    <col min="11" max="11" width="6.5703125" style="14" customWidth="1"/>
    <col min="12" max="12" width="23.5703125" style="14" customWidth="1"/>
    <col min="13" max="13" width="17.5703125" style="14" customWidth="1"/>
    <col min="14" max="16384" width="38.5703125" style="14"/>
  </cols>
  <sheetData>
    <row r="1" spans="1:15" s="6" customFormat="1" ht="39" customHeight="1" x14ac:dyDescent="0.25">
      <c r="A1" s="1" t="s">
        <v>0</v>
      </c>
      <c r="B1" s="1" t="s">
        <v>1</v>
      </c>
      <c r="C1" s="2" t="s">
        <v>2</v>
      </c>
      <c r="D1" s="47" t="s">
        <v>281</v>
      </c>
      <c r="E1" s="3" t="s">
        <v>3</v>
      </c>
      <c r="F1" s="4" t="s">
        <v>4</v>
      </c>
      <c r="G1" s="5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5" s="12" customFormat="1" ht="12" customHeight="1" x14ac:dyDescent="0.25">
      <c r="A2" s="7" t="s">
        <v>208</v>
      </c>
      <c r="B2" s="8" t="s">
        <v>234</v>
      </c>
      <c r="C2" s="31" t="s">
        <v>297</v>
      </c>
      <c r="D2" s="9" t="s">
        <v>298</v>
      </c>
      <c r="E2" s="8">
        <v>1</v>
      </c>
      <c r="F2" s="10" t="s">
        <v>214</v>
      </c>
      <c r="G2" s="11">
        <v>45069</v>
      </c>
      <c r="H2" s="8" t="s">
        <v>299</v>
      </c>
      <c r="I2" s="8"/>
      <c r="J2" s="8"/>
      <c r="K2" s="8"/>
      <c r="L2" s="8"/>
      <c r="M2" s="8"/>
      <c r="O2" s="13"/>
    </row>
    <row r="3" spans="1:15" s="12" customFormat="1" ht="12" customHeight="1" x14ac:dyDescent="0.25">
      <c r="A3" s="7" t="s">
        <v>92</v>
      </c>
      <c r="B3" s="8" t="s">
        <v>235</v>
      </c>
      <c r="C3" s="31" t="s">
        <v>268</v>
      </c>
      <c r="D3" s="9" t="s">
        <v>325</v>
      </c>
      <c r="E3" s="8">
        <v>1</v>
      </c>
      <c r="F3" s="10" t="s">
        <v>214</v>
      </c>
      <c r="G3" s="11">
        <v>45069</v>
      </c>
      <c r="H3" s="8" t="s">
        <v>326</v>
      </c>
      <c r="I3" s="8"/>
      <c r="J3" s="8"/>
      <c r="K3" s="8"/>
      <c r="L3" s="8"/>
      <c r="M3" s="8"/>
      <c r="O3" s="13"/>
    </row>
    <row r="4" spans="1:15" s="12" customFormat="1" ht="12" customHeight="1" x14ac:dyDescent="0.25">
      <c r="A4" s="7" t="s">
        <v>47</v>
      </c>
      <c r="B4" s="8" t="s">
        <v>248</v>
      </c>
      <c r="C4" s="31" t="s">
        <v>249</v>
      </c>
      <c r="D4" s="9" t="s">
        <v>250</v>
      </c>
      <c r="E4" s="8">
        <v>1</v>
      </c>
      <c r="F4" s="10" t="s">
        <v>51</v>
      </c>
      <c r="G4" s="11">
        <v>45071</v>
      </c>
      <c r="H4" s="8"/>
      <c r="I4" s="8"/>
      <c r="J4" s="8"/>
      <c r="K4" s="8"/>
      <c r="L4" s="8"/>
      <c r="M4" s="8"/>
      <c r="O4" s="13"/>
    </row>
    <row r="5" spans="1:15" s="12" customFormat="1" ht="12" customHeight="1" x14ac:dyDescent="0.25">
      <c r="A5" s="7" t="s">
        <v>12</v>
      </c>
      <c r="B5" s="31" t="s">
        <v>13</v>
      </c>
      <c r="C5" s="31" t="s">
        <v>14</v>
      </c>
      <c r="D5" s="9" t="s">
        <v>15</v>
      </c>
      <c r="E5" s="8">
        <v>1</v>
      </c>
      <c r="F5" s="10">
        <v>76</v>
      </c>
      <c r="G5" s="11">
        <v>45076</v>
      </c>
      <c r="H5" s="8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21</v>
      </c>
      <c r="O5" s="13"/>
    </row>
    <row r="6" spans="1:15" s="12" customFormat="1" ht="12" customHeight="1" x14ac:dyDescent="0.25">
      <c r="A6" s="7" t="s">
        <v>270</v>
      </c>
      <c r="B6" s="32" t="s">
        <v>271</v>
      </c>
      <c r="C6" s="32" t="s">
        <v>272</v>
      </c>
      <c r="D6" s="46" t="s">
        <v>273</v>
      </c>
      <c r="E6" s="8">
        <v>2</v>
      </c>
      <c r="F6" s="10" t="s">
        <v>275</v>
      </c>
      <c r="G6" s="11">
        <v>45076</v>
      </c>
      <c r="H6" s="8"/>
      <c r="I6" s="8"/>
      <c r="J6" s="8"/>
      <c r="K6" s="8"/>
      <c r="L6" s="8"/>
      <c r="M6" s="8"/>
      <c r="O6" s="13"/>
    </row>
    <row r="7" spans="1:15" s="12" customFormat="1" ht="12" customHeight="1" x14ac:dyDescent="0.25">
      <c r="A7" s="7" t="s">
        <v>270</v>
      </c>
      <c r="B7" s="32" t="s">
        <v>239</v>
      </c>
      <c r="C7" s="32" t="s">
        <v>272</v>
      </c>
      <c r="D7" s="17" t="s">
        <v>282</v>
      </c>
      <c r="E7" s="8">
        <v>3</v>
      </c>
      <c r="F7" s="10" t="s">
        <v>275</v>
      </c>
      <c r="G7" s="11">
        <v>45076</v>
      </c>
      <c r="H7" s="8"/>
      <c r="I7" s="8"/>
      <c r="J7" s="8"/>
      <c r="K7" s="8"/>
      <c r="L7" s="8"/>
      <c r="M7" s="8"/>
      <c r="O7" s="13"/>
    </row>
    <row r="8" spans="1:15" s="12" customFormat="1" ht="12" customHeight="1" x14ac:dyDescent="0.25">
      <c r="A8" s="7" t="s">
        <v>270</v>
      </c>
      <c r="B8" s="17" t="s">
        <v>239</v>
      </c>
      <c r="C8" s="17" t="s">
        <v>272</v>
      </c>
      <c r="D8" s="8" t="s">
        <v>274</v>
      </c>
      <c r="E8" s="8">
        <v>4</v>
      </c>
      <c r="F8" s="10" t="s">
        <v>275</v>
      </c>
      <c r="G8" s="11">
        <v>45076</v>
      </c>
      <c r="H8" s="8"/>
      <c r="I8" s="8"/>
      <c r="J8" s="8"/>
      <c r="K8" s="8"/>
      <c r="L8" s="8"/>
      <c r="M8" s="8"/>
      <c r="O8" s="13"/>
    </row>
    <row r="9" spans="1:15" s="12" customFormat="1" ht="12" customHeight="1" x14ac:dyDescent="0.25">
      <c r="A9" s="7" t="s">
        <v>270</v>
      </c>
      <c r="B9" s="17" t="s">
        <v>239</v>
      </c>
      <c r="C9" s="17" t="s">
        <v>272</v>
      </c>
      <c r="D9" s="17" t="s">
        <v>280</v>
      </c>
      <c r="E9" s="8">
        <v>5</v>
      </c>
      <c r="F9" s="10">
        <v>257</v>
      </c>
      <c r="G9" s="11">
        <v>45076</v>
      </c>
      <c r="H9" s="8"/>
      <c r="I9" s="8"/>
      <c r="J9" s="8"/>
      <c r="K9" s="8"/>
      <c r="L9" s="8"/>
      <c r="M9" s="8"/>
      <c r="O9" s="13"/>
    </row>
    <row r="10" spans="1:15" s="13" customFormat="1" ht="12" customHeight="1" x14ac:dyDescent="0.25">
      <c r="A10" s="7" t="s">
        <v>26</v>
      </c>
      <c r="B10" s="8" t="s">
        <v>27</v>
      </c>
      <c r="C10" s="8" t="s">
        <v>29</v>
      </c>
      <c r="D10" s="9" t="s">
        <v>279</v>
      </c>
      <c r="E10" s="8">
        <v>1</v>
      </c>
      <c r="F10" s="10">
        <v>123</v>
      </c>
      <c r="G10" s="11">
        <v>45078</v>
      </c>
      <c r="H10" s="8" t="s">
        <v>327</v>
      </c>
      <c r="I10" s="8" t="s">
        <v>17</v>
      </c>
      <c r="J10" s="8" t="s">
        <v>18</v>
      </c>
      <c r="K10" s="8" t="s">
        <v>19</v>
      </c>
      <c r="L10" s="8" t="s">
        <v>28</v>
      </c>
      <c r="M10" s="8" t="s">
        <v>21</v>
      </c>
      <c r="O10" s="14"/>
    </row>
    <row r="11" spans="1:15" s="13" customFormat="1" ht="12" customHeight="1" x14ac:dyDescent="0.25">
      <c r="A11" s="7" t="s">
        <v>33</v>
      </c>
      <c r="B11" s="8" t="s">
        <v>34</v>
      </c>
      <c r="C11" s="8" t="s">
        <v>35</v>
      </c>
      <c r="D11" s="9" t="s">
        <v>283</v>
      </c>
      <c r="E11" s="8">
        <v>2</v>
      </c>
      <c r="F11" s="10">
        <v>124</v>
      </c>
      <c r="G11" s="11">
        <v>45078</v>
      </c>
      <c r="H11" s="8"/>
      <c r="I11" s="8" t="s">
        <v>17</v>
      </c>
      <c r="J11" s="8" t="s">
        <v>31</v>
      </c>
      <c r="K11" s="8" t="s">
        <v>19</v>
      </c>
      <c r="L11" s="8" t="s">
        <v>28</v>
      </c>
      <c r="M11" s="8" t="s">
        <v>36</v>
      </c>
      <c r="O11" s="14"/>
    </row>
    <row r="12" spans="1:15" s="13" customFormat="1" ht="12" customHeight="1" x14ac:dyDescent="0.25">
      <c r="A12" s="7" t="s">
        <v>37</v>
      </c>
      <c r="B12" s="8" t="s">
        <v>38</v>
      </c>
      <c r="C12" s="8" t="s">
        <v>39</v>
      </c>
      <c r="D12" s="9" t="s">
        <v>284</v>
      </c>
      <c r="E12" s="8">
        <v>3</v>
      </c>
      <c r="F12" s="10">
        <v>125</v>
      </c>
      <c r="G12" s="11">
        <v>45078</v>
      </c>
      <c r="H12" s="8"/>
      <c r="I12" s="8" t="s">
        <v>17</v>
      </c>
      <c r="J12" s="8" t="s">
        <v>31</v>
      </c>
      <c r="K12" s="8" t="s">
        <v>19</v>
      </c>
      <c r="L12" s="8" t="s">
        <v>28</v>
      </c>
      <c r="M12" s="8" t="s">
        <v>40</v>
      </c>
    </row>
    <row r="13" spans="1:15" s="13" customFormat="1" ht="12" customHeight="1" x14ac:dyDescent="0.25">
      <c r="A13" s="7" t="s">
        <v>37</v>
      </c>
      <c r="B13" s="8" t="s">
        <v>38</v>
      </c>
      <c r="C13" s="8" t="s">
        <v>219</v>
      </c>
      <c r="D13" s="9" t="s">
        <v>276</v>
      </c>
      <c r="E13" s="8">
        <v>4</v>
      </c>
      <c r="F13" s="10">
        <v>38</v>
      </c>
      <c r="G13" s="11">
        <v>45078</v>
      </c>
      <c r="H13" s="8"/>
      <c r="I13" s="8" t="s">
        <v>17</v>
      </c>
      <c r="J13" s="8" t="s">
        <v>31</v>
      </c>
      <c r="K13" s="8" t="s">
        <v>19</v>
      </c>
      <c r="L13" s="8" t="s">
        <v>28</v>
      </c>
      <c r="M13" s="8" t="s">
        <v>40</v>
      </c>
    </row>
    <row r="14" spans="1:15" s="13" customFormat="1" ht="12" customHeight="1" x14ac:dyDescent="0.25">
      <c r="A14" s="7" t="s">
        <v>42</v>
      </c>
      <c r="B14" s="8" t="s">
        <v>43</v>
      </c>
      <c r="C14" s="8" t="s">
        <v>44</v>
      </c>
      <c r="D14" s="9" t="s">
        <v>277</v>
      </c>
      <c r="E14" s="8">
        <v>5</v>
      </c>
      <c r="F14" s="10">
        <v>108</v>
      </c>
      <c r="G14" s="11">
        <v>45079</v>
      </c>
      <c r="H14" s="15" t="s">
        <v>328</v>
      </c>
      <c r="I14" s="8" t="s">
        <v>17</v>
      </c>
      <c r="J14" s="8" t="s">
        <v>31</v>
      </c>
      <c r="K14" s="8" t="s">
        <v>19</v>
      </c>
      <c r="L14" s="8" t="s">
        <v>28</v>
      </c>
      <c r="M14" s="15" t="s">
        <v>25</v>
      </c>
    </row>
    <row r="15" spans="1:15" s="13" customFormat="1" ht="12" customHeight="1" x14ac:dyDescent="0.25">
      <c r="A15" s="7" t="s">
        <v>42</v>
      </c>
      <c r="B15" s="8" t="s">
        <v>43</v>
      </c>
      <c r="C15" s="8" t="s">
        <v>44</v>
      </c>
      <c r="D15" s="8" t="s">
        <v>45</v>
      </c>
      <c r="E15" s="8">
        <v>6</v>
      </c>
      <c r="F15" s="21" t="s">
        <v>46</v>
      </c>
      <c r="G15" s="11">
        <v>45079</v>
      </c>
      <c r="H15" s="15" t="s">
        <v>41</v>
      </c>
      <c r="I15" s="8" t="s">
        <v>17</v>
      </c>
      <c r="J15" s="8" t="s">
        <v>31</v>
      </c>
      <c r="K15" s="8" t="s">
        <v>19</v>
      </c>
      <c r="L15" s="8" t="s">
        <v>28</v>
      </c>
      <c r="M15" s="15" t="s">
        <v>25</v>
      </c>
      <c r="O15" s="14"/>
    </row>
    <row r="16" spans="1:15" ht="12" customHeight="1" x14ac:dyDescent="0.25">
      <c r="A16" s="7" t="s">
        <v>47</v>
      </c>
      <c r="B16" s="8" t="s">
        <v>48</v>
      </c>
      <c r="C16" s="9" t="s">
        <v>49</v>
      </c>
      <c r="D16" s="8" t="s">
        <v>50</v>
      </c>
      <c r="E16" s="8">
        <v>1</v>
      </c>
      <c r="F16" s="7" t="s">
        <v>51</v>
      </c>
      <c r="G16" s="11">
        <v>45083</v>
      </c>
      <c r="H16" s="8" t="s">
        <v>52</v>
      </c>
      <c r="I16" s="8" t="s">
        <v>17</v>
      </c>
      <c r="J16" s="8" t="s">
        <v>53</v>
      </c>
      <c r="K16" s="8" t="s">
        <v>19</v>
      </c>
      <c r="L16" s="8" t="s">
        <v>28</v>
      </c>
      <c r="M16" s="8" t="s">
        <v>54</v>
      </c>
      <c r="O16" s="13"/>
    </row>
    <row r="17" spans="1:15" ht="12" customHeight="1" x14ac:dyDescent="0.25">
      <c r="A17" s="7" t="s">
        <v>47</v>
      </c>
      <c r="B17" s="8" t="s">
        <v>48</v>
      </c>
      <c r="C17" s="9" t="s">
        <v>49</v>
      </c>
      <c r="D17" s="8" t="s">
        <v>55</v>
      </c>
      <c r="E17" s="8">
        <v>2</v>
      </c>
      <c r="F17" s="7" t="s">
        <v>51</v>
      </c>
      <c r="G17" s="11">
        <v>45083</v>
      </c>
      <c r="H17" s="8" t="s">
        <v>52</v>
      </c>
      <c r="I17" s="8" t="s">
        <v>17</v>
      </c>
      <c r="J17" s="8" t="s">
        <v>53</v>
      </c>
      <c r="K17" s="8" t="s">
        <v>19</v>
      </c>
      <c r="L17" s="8" t="s">
        <v>28</v>
      </c>
      <c r="M17" s="8" t="s">
        <v>54</v>
      </c>
      <c r="O17" s="13"/>
    </row>
    <row r="18" spans="1:15" s="13" customFormat="1" ht="12" customHeight="1" x14ac:dyDescent="0.25">
      <c r="A18" s="7" t="s">
        <v>47</v>
      </c>
      <c r="B18" s="8" t="s">
        <v>48</v>
      </c>
      <c r="C18" s="9" t="s">
        <v>49</v>
      </c>
      <c r="D18" s="9" t="s">
        <v>278</v>
      </c>
      <c r="E18" s="8">
        <v>3</v>
      </c>
      <c r="F18" s="10">
        <v>28</v>
      </c>
      <c r="G18" s="11">
        <v>45083</v>
      </c>
      <c r="H18" s="8" t="s">
        <v>52</v>
      </c>
      <c r="I18" s="8" t="s">
        <v>17</v>
      </c>
      <c r="J18" s="8" t="s">
        <v>53</v>
      </c>
      <c r="K18" s="8" t="s">
        <v>19</v>
      </c>
      <c r="L18" s="8" t="s">
        <v>28</v>
      </c>
      <c r="M18" s="8" t="s">
        <v>54</v>
      </c>
    </row>
    <row r="19" spans="1:15" s="13" customFormat="1" ht="12" customHeight="1" x14ac:dyDescent="0.25">
      <c r="A19" s="7" t="s">
        <v>47</v>
      </c>
      <c r="B19" s="8" t="s">
        <v>48</v>
      </c>
      <c r="C19" s="9" t="s">
        <v>49</v>
      </c>
      <c r="D19" s="8" t="s">
        <v>56</v>
      </c>
      <c r="E19" s="8">
        <v>4</v>
      </c>
      <c r="F19" s="7" t="s">
        <v>51</v>
      </c>
      <c r="G19" s="11">
        <v>45083</v>
      </c>
      <c r="H19" s="8" t="s">
        <v>52</v>
      </c>
      <c r="I19" s="8" t="s">
        <v>17</v>
      </c>
      <c r="J19" s="8" t="s">
        <v>53</v>
      </c>
      <c r="K19" s="8" t="s">
        <v>19</v>
      </c>
      <c r="L19" s="8" t="s">
        <v>28</v>
      </c>
      <c r="M19" s="8" t="s">
        <v>54</v>
      </c>
    </row>
    <row r="20" spans="1:15" s="13" customFormat="1" ht="12.75" customHeight="1" x14ac:dyDescent="0.25">
      <c r="A20" s="7" t="s">
        <v>47</v>
      </c>
      <c r="B20" s="8" t="s">
        <v>48</v>
      </c>
      <c r="C20" s="9" t="s">
        <v>49</v>
      </c>
      <c r="D20" s="8" t="s">
        <v>57</v>
      </c>
      <c r="E20" s="8">
        <v>5</v>
      </c>
      <c r="F20" s="7" t="s">
        <v>51</v>
      </c>
      <c r="G20" s="11">
        <v>45083</v>
      </c>
      <c r="H20" s="8" t="s">
        <v>52</v>
      </c>
      <c r="I20" s="8" t="s">
        <v>17</v>
      </c>
      <c r="J20" s="8" t="s">
        <v>53</v>
      </c>
      <c r="K20" s="8" t="s">
        <v>19</v>
      </c>
      <c r="L20" s="8" t="s">
        <v>28</v>
      </c>
      <c r="M20" s="8" t="s">
        <v>54</v>
      </c>
    </row>
    <row r="21" spans="1:15" s="13" customFormat="1" ht="12" customHeight="1" x14ac:dyDescent="0.25">
      <c r="A21" s="7" t="s">
        <v>60</v>
      </c>
      <c r="B21" s="8" t="s">
        <v>61</v>
      </c>
      <c r="C21" s="8" t="s">
        <v>62</v>
      </c>
      <c r="D21" s="9" t="s">
        <v>285</v>
      </c>
      <c r="E21" s="8">
        <v>1</v>
      </c>
      <c r="F21" s="10">
        <v>137</v>
      </c>
      <c r="G21" s="11">
        <v>45084</v>
      </c>
      <c r="H21" s="8" t="s">
        <v>63</v>
      </c>
      <c r="I21" s="8" t="s">
        <v>17</v>
      </c>
      <c r="J21" s="8" t="s">
        <v>53</v>
      </c>
      <c r="K21" s="8" t="s">
        <v>19</v>
      </c>
      <c r="L21" s="8" t="s">
        <v>64</v>
      </c>
      <c r="M21" s="8" t="s">
        <v>65</v>
      </c>
      <c r="O21" s="14"/>
    </row>
    <row r="22" spans="1:15" s="13" customFormat="1" ht="12" customHeight="1" x14ac:dyDescent="0.25">
      <c r="A22" s="7" t="s">
        <v>60</v>
      </c>
      <c r="B22" s="8" t="s">
        <v>61</v>
      </c>
      <c r="C22" s="8" t="s">
        <v>220</v>
      </c>
      <c r="D22" s="8" t="s">
        <v>329</v>
      </c>
      <c r="E22" s="8">
        <v>2</v>
      </c>
      <c r="F22" s="10" t="s">
        <v>23</v>
      </c>
      <c r="G22" s="11">
        <v>45084</v>
      </c>
      <c r="H22" s="8"/>
      <c r="I22" s="8"/>
      <c r="J22" s="8"/>
      <c r="K22" s="8"/>
      <c r="L22" s="8"/>
      <c r="M22" s="8"/>
      <c r="O22" s="14"/>
    </row>
    <row r="23" spans="1:15" s="13" customFormat="1" ht="12" customHeight="1" x14ac:dyDescent="0.25">
      <c r="A23" s="7" t="s">
        <v>60</v>
      </c>
      <c r="B23" s="8" t="s">
        <v>61</v>
      </c>
      <c r="C23" s="8" t="s">
        <v>220</v>
      </c>
      <c r="D23" s="8" t="s">
        <v>286</v>
      </c>
      <c r="E23" s="8">
        <v>3</v>
      </c>
      <c r="F23" s="10">
        <v>239</v>
      </c>
      <c r="G23" s="11">
        <v>45084</v>
      </c>
      <c r="H23" s="8"/>
      <c r="I23" s="8"/>
      <c r="J23" s="8"/>
      <c r="K23" s="8"/>
      <c r="L23" s="8"/>
      <c r="M23" s="8"/>
      <c r="O23" s="14"/>
    </row>
    <row r="24" spans="1:15" s="13" customFormat="1" ht="12" customHeight="1" x14ac:dyDescent="0.25">
      <c r="A24" s="7" t="s">
        <v>60</v>
      </c>
      <c r="B24" s="8" t="s">
        <v>61</v>
      </c>
      <c r="C24" s="8" t="s">
        <v>221</v>
      </c>
      <c r="D24" s="8" t="s">
        <v>222</v>
      </c>
      <c r="E24" s="8">
        <v>4</v>
      </c>
      <c r="F24" s="10" t="s">
        <v>23</v>
      </c>
      <c r="G24" s="11">
        <v>45084</v>
      </c>
      <c r="H24" s="8"/>
      <c r="I24" s="8"/>
      <c r="J24" s="8"/>
      <c r="K24" s="8"/>
      <c r="L24" s="8"/>
      <c r="M24" s="8"/>
      <c r="O24" s="14"/>
    </row>
    <row r="25" spans="1:15" s="13" customFormat="1" ht="12" customHeight="1" x14ac:dyDescent="0.25">
      <c r="A25" s="7" t="s">
        <v>67</v>
      </c>
      <c r="B25" s="8" t="s">
        <v>68</v>
      </c>
      <c r="C25" s="8" t="s">
        <v>69</v>
      </c>
      <c r="D25" s="9" t="s">
        <v>259</v>
      </c>
      <c r="E25" s="8">
        <v>1</v>
      </c>
      <c r="F25" s="10">
        <v>128</v>
      </c>
      <c r="G25" s="11">
        <v>45085</v>
      </c>
      <c r="H25" s="8" t="s">
        <v>70</v>
      </c>
      <c r="I25" s="8" t="s">
        <v>17</v>
      </c>
      <c r="J25" s="15" t="s">
        <v>18</v>
      </c>
      <c r="K25" s="8" t="s">
        <v>19</v>
      </c>
      <c r="L25" s="8" t="s">
        <v>71</v>
      </c>
      <c r="M25" s="8" t="s">
        <v>72</v>
      </c>
    </row>
    <row r="26" spans="1:15" s="13" customFormat="1" ht="12" customHeight="1" x14ac:dyDescent="0.25">
      <c r="A26" s="7" t="s">
        <v>67</v>
      </c>
      <c r="B26" s="8" t="s">
        <v>73</v>
      </c>
      <c r="C26" s="8" t="s">
        <v>74</v>
      </c>
      <c r="D26" s="9" t="s">
        <v>260</v>
      </c>
      <c r="E26" s="8">
        <v>2</v>
      </c>
      <c r="F26" s="10">
        <v>129</v>
      </c>
      <c r="G26" s="11">
        <v>45085</v>
      </c>
      <c r="H26" s="8" t="s">
        <v>70</v>
      </c>
      <c r="I26" s="8" t="s">
        <v>17</v>
      </c>
      <c r="J26" s="15" t="s">
        <v>18</v>
      </c>
      <c r="K26" s="8" t="s">
        <v>19</v>
      </c>
      <c r="L26" s="8" t="s">
        <v>71</v>
      </c>
      <c r="M26" s="8" t="s">
        <v>72</v>
      </c>
    </row>
    <row r="27" spans="1:15" s="13" customFormat="1" ht="12" customHeight="1" x14ac:dyDescent="0.25">
      <c r="A27" s="7" t="s">
        <v>67</v>
      </c>
      <c r="B27" s="8" t="s">
        <v>75</v>
      </c>
      <c r="C27" s="8" t="s">
        <v>76</v>
      </c>
      <c r="D27" s="8" t="s">
        <v>77</v>
      </c>
      <c r="E27" s="8">
        <v>3</v>
      </c>
      <c r="F27" s="21" t="s">
        <v>78</v>
      </c>
      <c r="G27" s="11">
        <v>45085</v>
      </c>
      <c r="H27" s="8" t="s">
        <v>70</v>
      </c>
      <c r="I27" s="8" t="s">
        <v>17</v>
      </c>
      <c r="J27" s="15" t="s">
        <v>18</v>
      </c>
      <c r="K27" s="8" t="s">
        <v>19</v>
      </c>
      <c r="L27" s="8" t="s">
        <v>71</v>
      </c>
      <c r="M27" s="8" t="s">
        <v>72</v>
      </c>
      <c r="O27" s="14"/>
    </row>
    <row r="28" spans="1:15" s="13" customFormat="1" ht="12" customHeight="1" x14ac:dyDescent="0.25">
      <c r="A28" s="7" t="s">
        <v>30</v>
      </c>
      <c r="B28" s="8" t="s">
        <v>58</v>
      </c>
      <c r="C28" s="8" t="s">
        <v>251</v>
      </c>
      <c r="D28" s="9" t="s">
        <v>287</v>
      </c>
      <c r="E28" s="8">
        <v>1</v>
      </c>
      <c r="F28" s="10">
        <v>105</v>
      </c>
      <c r="G28" s="11">
        <v>45086</v>
      </c>
      <c r="H28" s="8" t="s">
        <v>59</v>
      </c>
      <c r="I28" s="8" t="s">
        <v>17</v>
      </c>
      <c r="J28" s="8" t="s">
        <v>53</v>
      </c>
      <c r="K28" s="8" t="s">
        <v>19</v>
      </c>
      <c r="L28" s="8" t="s">
        <v>20</v>
      </c>
      <c r="M28" s="15" t="s">
        <v>25</v>
      </c>
    </row>
    <row r="29" spans="1:15" x14ac:dyDescent="0.25">
      <c r="A29" s="7" t="s">
        <v>30</v>
      </c>
      <c r="B29" s="8" t="s">
        <v>58</v>
      </c>
      <c r="C29" s="8" t="s">
        <v>251</v>
      </c>
      <c r="D29" s="15" t="s">
        <v>252</v>
      </c>
      <c r="E29" s="15">
        <v>2</v>
      </c>
      <c r="F29" s="10" t="s">
        <v>46</v>
      </c>
      <c r="G29" s="23">
        <v>45086</v>
      </c>
    </row>
    <row r="30" spans="1:15" ht="12" customHeight="1" x14ac:dyDescent="0.25">
      <c r="A30" s="7" t="s">
        <v>104</v>
      </c>
      <c r="B30" s="8" t="s">
        <v>105</v>
      </c>
      <c r="C30" s="8" t="s">
        <v>105</v>
      </c>
      <c r="D30" s="8" t="s">
        <v>106</v>
      </c>
      <c r="E30" s="8">
        <v>1</v>
      </c>
      <c r="F30" s="7" t="s">
        <v>107</v>
      </c>
      <c r="G30" s="11">
        <v>45089</v>
      </c>
      <c r="H30" s="7" t="s">
        <v>19</v>
      </c>
      <c r="I30" s="8" t="s">
        <v>17</v>
      </c>
      <c r="J30" s="8" t="s">
        <v>136</v>
      </c>
      <c r="K30" s="8" t="s">
        <v>19</v>
      </c>
      <c r="L30" s="8" t="s">
        <v>103</v>
      </c>
      <c r="M30" s="8" t="s">
        <v>19</v>
      </c>
    </row>
    <row r="31" spans="1:15" s="13" customFormat="1" ht="15.75" customHeight="1" x14ac:dyDescent="0.25">
      <c r="A31" s="7" t="s">
        <v>79</v>
      </c>
      <c r="B31" s="8" t="s">
        <v>80</v>
      </c>
      <c r="C31" s="8" t="s">
        <v>88</v>
      </c>
      <c r="D31" s="9" t="s">
        <v>288</v>
      </c>
      <c r="E31" s="8">
        <v>1</v>
      </c>
      <c r="F31" s="10">
        <v>134</v>
      </c>
      <c r="G31" s="11">
        <v>45090</v>
      </c>
      <c r="H31" s="8" t="s">
        <v>89</v>
      </c>
      <c r="I31" s="8" t="s">
        <v>17</v>
      </c>
      <c r="J31" s="15" t="s">
        <v>18</v>
      </c>
      <c r="K31" s="8" t="s">
        <v>19</v>
      </c>
      <c r="L31" s="8" t="s">
        <v>28</v>
      </c>
      <c r="M31" s="8" t="s">
        <v>84</v>
      </c>
      <c r="O31" s="14"/>
    </row>
    <row r="32" spans="1:15" s="13" customFormat="1" ht="15.75" customHeight="1" x14ac:dyDescent="0.25">
      <c r="A32" s="7" t="s">
        <v>94</v>
      </c>
      <c r="B32" s="8" t="s">
        <v>95</v>
      </c>
      <c r="C32" s="8" t="s">
        <v>96</v>
      </c>
      <c r="D32" s="9" t="s">
        <v>289</v>
      </c>
      <c r="E32" s="8">
        <v>2</v>
      </c>
      <c r="F32" s="10">
        <v>138</v>
      </c>
      <c r="G32" s="11">
        <v>45090</v>
      </c>
      <c r="H32" s="8"/>
      <c r="I32" s="8"/>
      <c r="J32" s="15"/>
      <c r="K32" s="8"/>
      <c r="L32" s="8"/>
      <c r="M32" s="8"/>
      <c r="O32" s="14"/>
    </row>
    <row r="33" spans="1:15" s="13" customFormat="1" ht="15.75" customHeight="1" x14ac:dyDescent="0.25">
      <c r="A33" s="7" t="s">
        <v>94</v>
      </c>
      <c r="B33" s="8" t="s">
        <v>95</v>
      </c>
      <c r="C33" s="8" t="s">
        <v>96</v>
      </c>
      <c r="D33" s="8" t="s">
        <v>97</v>
      </c>
      <c r="E33" s="8">
        <v>3</v>
      </c>
      <c r="F33" s="7" t="s">
        <v>23</v>
      </c>
      <c r="G33" s="11">
        <v>45090</v>
      </c>
      <c r="H33" s="8"/>
      <c r="I33" s="8"/>
      <c r="J33" s="15"/>
      <c r="K33" s="8"/>
      <c r="L33" s="8"/>
      <c r="M33" s="8"/>
      <c r="O33" s="14"/>
    </row>
    <row r="34" spans="1:15" s="13" customFormat="1" ht="15.75" customHeight="1" x14ac:dyDescent="0.25">
      <c r="A34" s="7" t="s">
        <v>94</v>
      </c>
      <c r="B34" s="8" t="s">
        <v>98</v>
      </c>
      <c r="C34" s="8" t="s">
        <v>96</v>
      </c>
      <c r="D34" s="8" t="s">
        <v>99</v>
      </c>
      <c r="E34" s="8">
        <v>4</v>
      </c>
      <c r="F34" s="7" t="s">
        <v>23</v>
      </c>
      <c r="G34" s="11">
        <v>45090</v>
      </c>
      <c r="H34" s="8"/>
      <c r="I34" s="8"/>
      <c r="J34" s="15"/>
      <c r="K34" s="8"/>
      <c r="L34" s="8"/>
      <c r="M34" s="8"/>
      <c r="O34" s="14"/>
    </row>
    <row r="35" spans="1:15" s="13" customFormat="1" ht="17.25" customHeight="1" x14ac:dyDescent="0.25">
      <c r="A35" s="7" t="s">
        <v>94</v>
      </c>
      <c r="B35" s="8" t="s">
        <v>100</v>
      </c>
      <c r="C35" s="8" t="s">
        <v>101</v>
      </c>
      <c r="D35" s="9" t="s">
        <v>290</v>
      </c>
      <c r="E35" s="8">
        <v>5</v>
      </c>
      <c r="F35" s="10">
        <v>61</v>
      </c>
      <c r="G35" s="11">
        <v>45090</v>
      </c>
      <c r="H35" s="8"/>
      <c r="I35" s="8"/>
      <c r="J35" s="15"/>
      <c r="K35" s="8"/>
      <c r="L35" s="8"/>
      <c r="M35" s="8"/>
      <c r="O35" s="14"/>
    </row>
    <row r="36" spans="1:15" s="13" customFormat="1" ht="28.5" customHeight="1" x14ac:dyDescent="0.25">
      <c r="A36" s="7" t="s">
        <v>92</v>
      </c>
      <c r="B36" s="8" t="s">
        <v>172</v>
      </c>
      <c r="C36" s="8" t="s">
        <v>268</v>
      </c>
      <c r="D36" s="9" t="s">
        <v>269</v>
      </c>
      <c r="E36" s="8">
        <v>1</v>
      </c>
      <c r="F36" s="10" t="s">
        <v>23</v>
      </c>
      <c r="G36" s="11">
        <v>45091</v>
      </c>
      <c r="H36" s="8"/>
      <c r="I36" s="8"/>
      <c r="J36" s="15"/>
      <c r="K36" s="8"/>
      <c r="L36" s="8"/>
      <c r="M36" s="8"/>
      <c r="O36" s="14"/>
    </row>
    <row r="37" spans="1:15" s="13" customFormat="1" ht="12" customHeight="1" x14ac:dyDescent="0.25">
      <c r="A37" s="7" t="s">
        <v>79</v>
      </c>
      <c r="B37" s="8" t="s">
        <v>80</v>
      </c>
      <c r="C37" s="8" t="s">
        <v>81</v>
      </c>
      <c r="D37" s="9" t="s">
        <v>82</v>
      </c>
      <c r="E37" s="8">
        <v>1</v>
      </c>
      <c r="F37" s="10">
        <v>1035</v>
      </c>
      <c r="G37" s="11">
        <v>45092</v>
      </c>
      <c r="H37" s="8" t="s">
        <v>83</v>
      </c>
      <c r="I37" s="8" t="s">
        <v>17</v>
      </c>
      <c r="J37" s="15" t="s">
        <v>18</v>
      </c>
      <c r="K37" s="8">
        <v>2</v>
      </c>
      <c r="L37" s="8" t="s">
        <v>71</v>
      </c>
      <c r="M37" s="8" t="s">
        <v>84</v>
      </c>
    </row>
    <row r="38" spans="1:15" s="13" customFormat="1" ht="12" customHeight="1" x14ac:dyDescent="0.25">
      <c r="A38" s="7" t="s">
        <v>79</v>
      </c>
      <c r="B38" s="8" t="s">
        <v>80</v>
      </c>
      <c r="C38" s="8" t="s">
        <v>81</v>
      </c>
      <c r="D38" s="8" t="s">
        <v>330</v>
      </c>
      <c r="E38" s="8">
        <v>2</v>
      </c>
      <c r="F38" s="21" t="s">
        <v>85</v>
      </c>
      <c r="G38" s="11">
        <v>45092</v>
      </c>
      <c r="H38" s="8" t="s">
        <v>83</v>
      </c>
      <c r="I38" s="8" t="s">
        <v>17</v>
      </c>
      <c r="J38" s="15" t="s">
        <v>18</v>
      </c>
      <c r="K38" s="8">
        <v>2</v>
      </c>
      <c r="L38" s="8" t="s">
        <v>71</v>
      </c>
      <c r="M38" s="8" t="s">
        <v>84</v>
      </c>
      <c r="O38" s="14"/>
    </row>
    <row r="39" spans="1:15" s="13" customFormat="1" ht="12" customHeight="1" x14ac:dyDescent="0.25">
      <c r="A39" s="7" t="s">
        <v>79</v>
      </c>
      <c r="B39" s="8" t="s">
        <v>80</v>
      </c>
      <c r="C39" s="8" t="s">
        <v>86</v>
      </c>
      <c r="D39" s="9" t="s">
        <v>87</v>
      </c>
      <c r="E39" s="8">
        <v>3</v>
      </c>
      <c r="F39" s="10">
        <v>60</v>
      </c>
      <c r="G39" s="11">
        <v>45092</v>
      </c>
      <c r="H39" s="8" t="s">
        <v>83</v>
      </c>
      <c r="I39" s="8" t="s">
        <v>17</v>
      </c>
      <c r="J39" s="15" t="s">
        <v>18</v>
      </c>
      <c r="K39" s="8">
        <v>2</v>
      </c>
      <c r="L39" s="8" t="s">
        <v>71</v>
      </c>
      <c r="M39" s="8" t="s">
        <v>84</v>
      </c>
    </row>
    <row r="40" spans="1:15" ht="12" customHeight="1" x14ac:dyDescent="0.25">
      <c r="A40" s="7" t="s">
        <v>104</v>
      </c>
      <c r="B40" s="8" t="s">
        <v>105</v>
      </c>
      <c r="C40" s="8" t="s">
        <v>105</v>
      </c>
      <c r="D40" s="8" t="s">
        <v>106</v>
      </c>
      <c r="E40" s="8">
        <v>1</v>
      </c>
      <c r="F40" s="7" t="s">
        <v>107</v>
      </c>
      <c r="G40" s="11">
        <v>45093</v>
      </c>
      <c r="H40" s="7" t="s">
        <v>19</v>
      </c>
      <c r="I40" s="8" t="s">
        <v>17</v>
      </c>
      <c r="J40" s="8" t="s">
        <v>136</v>
      </c>
      <c r="K40" s="8" t="s">
        <v>19</v>
      </c>
      <c r="L40" s="8" t="s">
        <v>103</v>
      </c>
      <c r="M40" s="8" t="s">
        <v>19</v>
      </c>
    </row>
    <row r="41" spans="1:15" ht="12" customHeight="1" x14ac:dyDescent="0.25">
      <c r="A41" s="7" t="s">
        <v>67</v>
      </c>
      <c r="B41" s="15" t="s">
        <v>75</v>
      </c>
      <c r="C41" s="33" t="s">
        <v>204</v>
      </c>
      <c r="D41" s="33" t="s">
        <v>321</v>
      </c>
      <c r="E41" s="15">
        <v>1</v>
      </c>
      <c r="F41" s="10" t="s">
        <v>218</v>
      </c>
      <c r="G41" s="23">
        <v>45097</v>
      </c>
      <c r="H41" s="8" t="s">
        <v>205</v>
      </c>
      <c r="I41" s="8" t="s">
        <v>17</v>
      </c>
      <c r="J41" s="8" t="s">
        <v>136</v>
      </c>
      <c r="K41" s="8" t="s">
        <v>19</v>
      </c>
      <c r="L41" s="8" t="s">
        <v>71</v>
      </c>
      <c r="M41" s="15" t="s">
        <v>72</v>
      </c>
      <c r="O41" s="13"/>
    </row>
    <row r="42" spans="1:15" ht="12" customHeight="1" x14ac:dyDescent="0.25">
      <c r="A42" s="7" t="s">
        <v>67</v>
      </c>
      <c r="B42" s="15" t="s">
        <v>75</v>
      </c>
      <c r="C42" s="33" t="s">
        <v>233</v>
      </c>
      <c r="D42" s="33" t="s">
        <v>322</v>
      </c>
      <c r="E42" s="15">
        <v>2</v>
      </c>
      <c r="F42" s="10" t="s">
        <v>218</v>
      </c>
      <c r="G42" s="23">
        <v>45097</v>
      </c>
      <c r="H42" s="8"/>
      <c r="I42" s="15"/>
      <c r="J42" s="15"/>
      <c r="K42" s="15"/>
      <c r="L42" s="15"/>
      <c r="M42" s="15"/>
    </row>
    <row r="43" spans="1:15" ht="12" customHeight="1" x14ac:dyDescent="0.25">
      <c r="A43" s="7" t="s">
        <v>67</v>
      </c>
      <c r="B43" s="15" t="s">
        <v>75</v>
      </c>
      <c r="C43" s="33" t="s">
        <v>206</v>
      </c>
      <c r="D43" s="33" t="s">
        <v>323</v>
      </c>
      <c r="E43" s="15">
        <v>1</v>
      </c>
      <c r="F43" s="10" t="s">
        <v>218</v>
      </c>
      <c r="G43" s="23">
        <v>45099</v>
      </c>
      <c r="H43" s="8" t="s">
        <v>205</v>
      </c>
      <c r="I43" s="8" t="s">
        <v>17</v>
      </c>
      <c r="J43" s="8" t="s">
        <v>136</v>
      </c>
      <c r="K43" s="8" t="s">
        <v>19</v>
      </c>
      <c r="L43" s="8" t="s">
        <v>71</v>
      </c>
      <c r="M43" s="15" t="s">
        <v>207</v>
      </c>
      <c r="O43" s="13"/>
    </row>
    <row r="44" spans="1:15" ht="12" customHeight="1" x14ac:dyDescent="0.25">
      <c r="A44" s="7" t="s">
        <v>67</v>
      </c>
      <c r="B44" s="15" t="s">
        <v>75</v>
      </c>
      <c r="C44" s="33" t="s">
        <v>232</v>
      </c>
      <c r="D44" s="33" t="s">
        <v>324</v>
      </c>
      <c r="E44" s="15">
        <v>2</v>
      </c>
      <c r="F44" s="10" t="s">
        <v>218</v>
      </c>
      <c r="G44" s="23">
        <v>45099</v>
      </c>
      <c r="H44" s="8"/>
      <c r="I44" s="15"/>
      <c r="J44" s="15"/>
      <c r="K44" s="15"/>
      <c r="L44" s="15"/>
      <c r="M44" s="15"/>
    </row>
    <row r="45" spans="1:15" ht="12" customHeight="1" x14ac:dyDescent="0.25">
      <c r="A45" s="7" t="s">
        <v>42</v>
      </c>
      <c r="B45" s="15" t="s">
        <v>42</v>
      </c>
      <c r="C45" s="33" t="s">
        <v>256</v>
      </c>
      <c r="D45" s="33" t="s">
        <v>242</v>
      </c>
      <c r="E45" s="15">
        <v>1</v>
      </c>
      <c r="F45" s="10" t="s">
        <v>218</v>
      </c>
      <c r="G45" s="23">
        <v>45104</v>
      </c>
      <c r="H45" s="8"/>
      <c r="I45" s="15"/>
      <c r="J45" s="15"/>
      <c r="K45" s="15"/>
      <c r="L45" s="15"/>
      <c r="M45" s="15"/>
    </row>
    <row r="46" spans="1:15" ht="12" customHeight="1" x14ac:dyDescent="0.25">
      <c r="A46" s="7" t="s">
        <v>42</v>
      </c>
      <c r="B46" s="15" t="s">
        <v>42</v>
      </c>
      <c r="C46" s="33" t="s">
        <v>243</v>
      </c>
      <c r="D46" s="33" t="s">
        <v>291</v>
      </c>
      <c r="E46" s="15">
        <v>2</v>
      </c>
      <c r="F46" s="10" t="s">
        <v>218</v>
      </c>
      <c r="G46" s="23">
        <v>45104</v>
      </c>
      <c r="H46" s="8"/>
      <c r="I46" s="15"/>
      <c r="J46" s="15"/>
      <c r="K46" s="15"/>
      <c r="L46" s="15"/>
      <c r="M46" s="15"/>
    </row>
    <row r="47" spans="1:15" ht="11.25" customHeight="1" x14ac:dyDescent="0.25">
      <c r="A47" s="7" t="s">
        <v>42</v>
      </c>
      <c r="B47" s="15" t="s">
        <v>42</v>
      </c>
      <c r="C47" s="33" t="s">
        <v>257</v>
      </c>
      <c r="D47" s="33" t="s">
        <v>244</v>
      </c>
      <c r="E47" s="15">
        <v>3</v>
      </c>
      <c r="F47" s="10" t="s">
        <v>218</v>
      </c>
      <c r="G47" s="23">
        <v>45104</v>
      </c>
      <c r="H47" s="8"/>
      <c r="I47" s="15"/>
      <c r="J47" s="15"/>
      <c r="K47" s="15"/>
      <c r="L47" s="15"/>
      <c r="M47" s="15"/>
    </row>
    <row r="48" spans="1:15" ht="12" customHeight="1" x14ac:dyDescent="0.25">
      <c r="A48" s="7" t="s">
        <v>42</v>
      </c>
      <c r="B48" s="15" t="s">
        <v>42</v>
      </c>
      <c r="C48" s="33" t="s">
        <v>245</v>
      </c>
      <c r="D48" s="33" t="s">
        <v>331</v>
      </c>
      <c r="E48" s="15">
        <v>1</v>
      </c>
      <c r="F48" s="10" t="s">
        <v>218</v>
      </c>
      <c r="G48" s="23">
        <v>45105</v>
      </c>
      <c r="H48" s="8"/>
      <c r="I48" s="15"/>
      <c r="J48" s="15"/>
      <c r="K48" s="15"/>
      <c r="L48" s="15"/>
      <c r="M48" s="15"/>
    </row>
    <row r="49" spans="1:15" ht="12" customHeight="1" x14ac:dyDescent="0.25">
      <c r="A49" s="7" t="s">
        <v>42</v>
      </c>
      <c r="B49" s="15" t="s">
        <v>42</v>
      </c>
      <c r="C49" s="33" t="s">
        <v>255</v>
      </c>
      <c r="D49" s="33" t="s">
        <v>292</v>
      </c>
      <c r="E49" s="15">
        <v>2</v>
      </c>
      <c r="F49" s="10" t="s">
        <v>218</v>
      </c>
      <c r="G49" s="23">
        <v>45105</v>
      </c>
      <c r="H49" s="8"/>
      <c r="I49" s="15"/>
      <c r="J49" s="15"/>
      <c r="K49" s="15"/>
      <c r="L49" s="15"/>
      <c r="M49" s="15"/>
    </row>
    <row r="50" spans="1:15" ht="12" customHeight="1" x14ac:dyDescent="0.25">
      <c r="A50" s="7" t="s">
        <v>42</v>
      </c>
      <c r="B50" s="15" t="s">
        <v>241</v>
      </c>
      <c r="C50" s="33" t="s">
        <v>246</v>
      </c>
      <c r="D50" s="33" t="s">
        <v>247</v>
      </c>
      <c r="E50" s="15">
        <v>1</v>
      </c>
      <c r="F50" s="10" t="s">
        <v>218</v>
      </c>
      <c r="G50" s="23">
        <v>45106</v>
      </c>
      <c r="H50" s="8"/>
      <c r="I50" s="15"/>
      <c r="J50" s="15"/>
      <c r="K50" s="15"/>
      <c r="L50" s="15"/>
      <c r="M50" s="15"/>
    </row>
    <row r="51" spans="1:15" ht="12" customHeight="1" x14ac:dyDescent="0.25">
      <c r="A51" s="7" t="s">
        <v>42</v>
      </c>
      <c r="B51" s="15" t="s">
        <v>158</v>
      </c>
      <c r="C51" s="33" t="s">
        <v>254</v>
      </c>
      <c r="D51" s="33" t="s">
        <v>293</v>
      </c>
      <c r="E51" s="15">
        <v>2</v>
      </c>
      <c r="F51" s="10" t="s">
        <v>218</v>
      </c>
      <c r="G51" s="23">
        <v>45106</v>
      </c>
      <c r="H51" s="8"/>
      <c r="I51" s="15"/>
      <c r="J51" s="15"/>
      <c r="K51" s="15"/>
      <c r="L51" s="15"/>
      <c r="M51" s="15"/>
    </row>
    <row r="52" spans="1:15" ht="12" customHeight="1" x14ac:dyDescent="0.25">
      <c r="A52" s="7" t="s">
        <v>42</v>
      </c>
      <c r="B52" s="15" t="s">
        <v>130</v>
      </c>
      <c r="C52" s="33" t="s">
        <v>246</v>
      </c>
      <c r="D52" s="33" t="s">
        <v>253</v>
      </c>
      <c r="E52" s="15">
        <v>3</v>
      </c>
      <c r="F52" s="10" t="s">
        <v>218</v>
      </c>
      <c r="G52" s="23">
        <v>45106</v>
      </c>
      <c r="H52" s="8"/>
      <c r="I52" s="15"/>
      <c r="J52" s="15"/>
      <c r="K52" s="15"/>
      <c r="L52" s="15"/>
      <c r="M52" s="15"/>
    </row>
    <row r="53" spans="1:15" ht="12" customHeight="1" x14ac:dyDescent="0.25">
      <c r="A53" s="7" t="s">
        <v>42</v>
      </c>
      <c r="B53" s="15" t="s">
        <v>43</v>
      </c>
      <c r="C53" s="33" t="s">
        <v>258</v>
      </c>
      <c r="D53" s="33" t="s">
        <v>294</v>
      </c>
      <c r="E53" s="15">
        <v>4</v>
      </c>
      <c r="F53" s="10" t="s">
        <v>218</v>
      </c>
      <c r="G53" s="23">
        <v>45106</v>
      </c>
      <c r="H53" s="8"/>
      <c r="I53" s="15"/>
      <c r="J53" s="15"/>
      <c r="K53" s="15"/>
      <c r="L53" s="15"/>
      <c r="M53" s="15"/>
    </row>
    <row r="54" spans="1:15" ht="12" customHeight="1" x14ac:dyDescent="0.25">
      <c r="A54" s="7" t="s">
        <v>37</v>
      </c>
      <c r="B54" s="8" t="s">
        <v>102</v>
      </c>
      <c r="C54" s="8" t="s">
        <v>111</v>
      </c>
      <c r="D54" s="8" t="s">
        <v>112</v>
      </c>
      <c r="E54" s="8">
        <v>1</v>
      </c>
      <c r="F54" s="7" t="s">
        <v>214</v>
      </c>
      <c r="G54" s="11">
        <v>45111</v>
      </c>
      <c r="H54" s="8" t="s">
        <v>113</v>
      </c>
      <c r="I54" s="8" t="s">
        <v>17</v>
      </c>
      <c r="J54" s="8" t="s">
        <v>31</v>
      </c>
      <c r="K54" s="8" t="s">
        <v>19</v>
      </c>
      <c r="L54" s="8" t="s">
        <v>71</v>
      </c>
      <c r="M54" s="15" t="s">
        <v>40</v>
      </c>
      <c r="O54" s="13"/>
    </row>
    <row r="55" spans="1:15" ht="12" customHeight="1" x14ac:dyDescent="0.25">
      <c r="A55" s="7" t="s">
        <v>114</v>
      </c>
      <c r="B55" s="8" t="s">
        <v>115</v>
      </c>
      <c r="C55" s="8" t="s">
        <v>116</v>
      </c>
      <c r="D55" s="8" t="s">
        <v>117</v>
      </c>
      <c r="E55" s="8">
        <v>1</v>
      </c>
      <c r="F55" s="7" t="s">
        <v>51</v>
      </c>
      <c r="G55" s="11">
        <v>45112</v>
      </c>
      <c r="H55" s="8" t="s">
        <v>118</v>
      </c>
      <c r="I55" s="8" t="s">
        <v>17</v>
      </c>
      <c r="J55" s="8" t="s">
        <v>31</v>
      </c>
      <c r="K55" s="8" t="s">
        <v>19</v>
      </c>
      <c r="L55" s="8" t="s">
        <v>103</v>
      </c>
      <c r="M55" s="8" t="s">
        <v>119</v>
      </c>
      <c r="O55" s="13"/>
    </row>
    <row r="56" spans="1:15" ht="12" customHeight="1" x14ac:dyDescent="0.25">
      <c r="A56" s="7" t="s">
        <v>126</v>
      </c>
      <c r="B56" s="8" t="s">
        <v>266</v>
      </c>
      <c r="C56" s="8" t="s">
        <v>127</v>
      </c>
      <c r="D56" s="8" t="s">
        <v>110</v>
      </c>
      <c r="E56" s="8">
        <v>1</v>
      </c>
      <c r="F56" s="21" t="s">
        <v>128</v>
      </c>
      <c r="G56" s="11">
        <v>45119</v>
      </c>
      <c r="H56" s="8" t="s">
        <v>129</v>
      </c>
      <c r="I56" s="8" t="s">
        <v>17</v>
      </c>
      <c r="J56" s="8" t="s">
        <v>31</v>
      </c>
      <c r="K56" s="8" t="s">
        <v>19</v>
      </c>
      <c r="L56" s="15" t="s">
        <v>22</v>
      </c>
      <c r="M56" s="15" t="s">
        <v>19</v>
      </c>
    </row>
    <row r="57" spans="1:15" ht="12" customHeight="1" thickBot="1" x14ac:dyDescent="0.3">
      <c r="A57" s="35" t="s">
        <v>126</v>
      </c>
      <c r="B57" s="31" t="s">
        <v>267</v>
      </c>
      <c r="C57" s="31" t="s">
        <v>127</v>
      </c>
      <c r="D57" s="31" t="s">
        <v>110</v>
      </c>
      <c r="E57" s="31">
        <v>2</v>
      </c>
      <c r="F57" s="36" t="s">
        <v>128</v>
      </c>
      <c r="G57" s="37">
        <v>45119</v>
      </c>
      <c r="H57" s="31" t="s">
        <v>129</v>
      </c>
      <c r="I57" s="31" t="s">
        <v>17</v>
      </c>
      <c r="J57" s="31" t="s">
        <v>31</v>
      </c>
      <c r="K57" s="31" t="s">
        <v>19</v>
      </c>
      <c r="L57" s="38" t="s">
        <v>22</v>
      </c>
      <c r="M57" s="38" t="s">
        <v>19</v>
      </c>
    </row>
    <row r="58" spans="1:15" s="45" customFormat="1" ht="12" customHeight="1" thickTop="1" x14ac:dyDescent="0.25">
      <c r="A58" s="39" t="s">
        <v>208</v>
      </c>
      <c r="B58" s="40" t="s">
        <v>209</v>
      </c>
      <c r="C58" s="41" t="s">
        <v>211</v>
      </c>
      <c r="D58" s="42" t="s">
        <v>295</v>
      </c>
      <c r="E58" s="40">
        <v>1</v>
      </c>
      <c r="F58" s="39">
        <v>85</v>
      </c>
      <c r="G58" s="43">
        <v>45174</v>
      </c>
      <c r="H58" s="44" t="s">
        <v>210</v>
      </c>
      <c r="I58" s="44" t="s">
        <v>17</v>
      </c>
      <c r="J58" s="44" t="s">
        <v>136</v>
      </c>
      <c r="K58" s="44" t="s">
        <v>19</v>
      </c>
      <c r="L58" s="44" t="s">
        <v>103</v>
      </c>
      <c r="M58" s="40" t="s">
        <v>84</v>
      </c>
    </row>
    <row r="59" spans="1:15" ht="12" customHeight="1" x14ac:dyDescent="0.25">
      <c r="A59" s="7" t="s">
        <v>108</v>
      </c>
      <c r="B59" s="8" t="s">
        <v>153</v>
      </c>
      <c r="C59" s="8" t="s">
        <v>154</v>
      </c>
      <c r="D59" s="9" t="s">
        <v>303</v>
      </c>
      <c r="E59" s="8">
        <v>3</v>
      </c>
      <c r="F59" s="10">
        <v>65</v>
      </c>
      <c r="G59" s="11">
        <v>45175</v>
      </c>
      <c r="H59" s="8" t="s">
        <v>152</v>
      </c>
      <c r="I59" s="8" t="s">
        <v>17</v>
      </c>
      <c r="J59" s="8" t="s">
        <v>136</v>
      </c>
      <c r="K59" s="8">
        <v>3</v>
      </c>
      <c r="L59" s="8" t="s">
        <v>71</v>
      </c>
      <c r="M59" s="8" t="s">
        <v>109</v>
      </c>
      <c r="O59" s="13"/>
    </row>
    <row r="60" spans="1:15" ht="12" customHeight="1" x14ac:dyDescent="0.25">
      <c r="A60" s="7" t="s">
        <v>114</v>
      </c>
      <c r="B60" s="8" t="s">
        <v>131</v>
      </c>
      <c r="C60" s="8" t="s">
        <v>120</v>
      </c>
      <c r="D60" s="9" t="s">
        <v>300</v>
      </c>
      <c r="E60" s="8">
        <v>1</v>
      </c>
      <c r="F60" s="10">
        <v>110</v>
      </c>
      <c r="G60" s="11">
        <v>45176</v>
      </c>
      <c r="H60" s="8" t="s">
        <v>132</v>
      </c>
      <c r="I60" s="8" t="s">
        <v>17</v>
      </c>
      <c r="J60" s="8" t="s">
        <v>19</v>
      </c>
      <c r="K60" s="8">
        <v>4</v>
      </c>
      <c r="L60" s="8" t="s">
        <v>133</v>
      </c>
      <c r="M60" s="8" t="s">
        <v>119</v>
      </c>
      <c r="O60" s="13"/>
    </row>
    <row r="61" spans="1:15" ht="12" customHeight="1" x14ac:dyDescent="0.25">
      <c r="A61" s="7" t="s">
        <v>114</v>
      </c>
      <c r="B61" s="8" t="s">
        <v>131</v>
      </c>
      <c r="C61" s="9" t="s">
        <v>296</v>
      </c>
      <c r="D61" s="8" t="s">
        <v>134</v>
      </c>
      <c r="E61" s="8">
        <v>2</v>
      </c>
      <c r="F61" s="21" t="s">
        <v>135</v>
      </c>
      <c r="G61" s="11">
        <v>45176</v>
      </c>
      <c r="H61" s="8" t="s">
        <v>132</v>
      </c>
      <c r="I61" s="8" t="s">
        <v>17</v>
      </c>
      <c r="J61" s="8" t="s">
        <v>19</v>
      </c>
      <c r="K61" s="8">
        <v>4</v>
      </c>
      <c r="L61" s="8" t="s">
        <v>133</v>
      </c>
      <c r="M61" s="8" t="s">
        <v>119</v>
      </c>
      <c r="O61" s="13"/>
    </row>
    <row r="62" spans="1:15" ht="11.25" customHeight="1" x14ac:dyDescent="0.25">
      <c r="A62" s="7" t="s">
        <v>147</v>
      </c>
      <c r="B62" s="8" t="s">
        <v>148</v>
      </c>
      <c r="C62" s="8" t="s">
        <v>149</v>
      </c>
      <c r="D62" s="9" t="s">
        <v>301</v>
      </c>
      <c r="E62" s="8">
        <v>1</v>
      </c>
      <c r="F62" s="10">
        <v>111</v>
      </c>
      <c r="G62" s="11">
        <v>45177</v>
      </c>
      <c r="H62" s="8" t="s">
        <v>150</v>
      </c>
      <c r="I62" s="8" t="s">
        <v>17</v>
      </c>
      <c r="J62" s="8" t="s">
        <v>136</v>
      </c>
      <c r="K62" s="8">
        <v>1</v>
      </c>
      <c r="L62" s="8" t="s">
        <v>71</v>
      </c>
      <c r="M62" s="8" t="s">
        <v>151</v>
      </c>
      <c r="O62" s="13"/>
    </row>
    <row r="63" spans="1:15" ht="12" customHeight="1" x14ac:dyDescent="0.25">
      <c r="A63" s="7" t="s">
        <v>114</v>
      </c>
      <c r="B63" s="8" t="s">
        <v>131</v>
      </c>
      <c r="C63" s="34" t="s">
        <v>261</v>
      </c>
      <c r="D63" s="34" t="s">
        <v>262</v>
      </c>
      <c r="E63" s="15">
        <v>1</v>
      </c>
      <c r="F63" s="21" t="s">
        <v>218</v>
      </c>
      <c r="G63" s="23">
        <v>45181</v>
      </c>
      <c r="H63" s="8"/>
      <c r="I63" s="15"/>
      <c r="J63" s="15"/>
      <c r="K63" s="15"/>
      <c r="L63" s="15"/>
      <c r="M63" s="15"/>
    </row>
    <row r="64" spans="1:15" ht="12" customHeight="1" x14ac:dyDescent="0.25">
      <c r="A64" s="7" t="s">
        <v>114</v>
      </c>
      <c r="B64" s="8" t="s">
        <v>131</v>
      </c>
      <c r="C64" s="34" t="s">
        <v>263</v>
      </c>
      <c r="D64" s="34" t="s">
        <v>264</v>
      </c>
      <c r="E64" s="15">
        <v>1</v>
      </c>
      <c r="F64" s="21" t="s">
        <v>218</v>
      </c>
      <c r="G64" s="11">
        <v>45182</v>
      </c>
      <c r="H64" s="8"/>
      <c r="I64" s="15"/>
      <c r="J64" s="15"/>
      <c r="K64" s="15"/>
      <c r="L64" s="15"/>
      <c r="M64" s="15"/>
    </row>
    <row r="65" spans="1:15" ht="12" customHeight="1" x14ac:dyDescent="0.25">
      <c r="A65" s="7" t="s">
        <v>114</v>
      </c>
      <c r="B65" s="8" t="s">
        <v>131</v>
      </c>
      <c r="C65" s="34" t="s">
        <v>265</v>
      </c>
      <c r="D65" s="34" t="s">
        <v>332</v>
      </c>
      <c r="E65" s="15">
        <v>2</v>
      </c>
      <c r="F65" s="21" t="s">
        <v>218</v>
      </c>
      <c r="G65" s="11">
        <v>45182</v>
      </c>
      <c r="H65" s="8"/>
      <c r="I65" s="15"/>
      <c r="J65" s="15"/>
      <c r="K65" s="15"/>
      <c r="L65" s="15"/>
      <c r="M65" s="15"/>
    </row>
    <row r="66" spans="1:15" ht="12" customHeight="1" x14ac:dyDescent="0.25">
      <c r="A66" s="7" t="s">
        <v>47</v>
      </c>
      <c r="B66" s="8" t="s">
        <v>141</v>
      </c>
      <c r="C66" s="9" t="s">
        <v>49</v>
      </c>
      <c r="D66" s="9" t="s">
        <v>302</v>
      </c>
      <c r="E66" s="8">
        <v>1</v>
      </c>
      <c r="F66" s="10">
        <v>118</v>
      </c>
      <c r="G66" s="11">
        <v>45183</v>
      </c>
      <c r="H66" s="8" t="s">
        <v>142</v>
      </c>
      <c r="I66" s="8" t="s">
        <v>17</v>
      </c>
      <c r="J66" s="8" t="s">
        <v>136</v>
      </c>
      <c r="K66" s="8">
        <v>1</v>
      </c>
      <c r="L66" s="8" t="s">
        <v>64</v>
      </c>
      <c r="M66" s="8" t="s">
        <v>54</v>
      </c>
      <c r="O66" s="13"/>
    </row>
    <row r="67" spans="1:15" ht="12" customHeight="1" x14ac:dyDescent="0.25">
      <c r="A67" s="7" t="s">
        <v>47</v>
      </c>
      <c r="B67" s="8" t="s">
        <v>141</v>
      </c>
      <c r="C67" s="9" t="s">
        <v>143</v>
      </c>
      <c r="D67" s="8" t="s">
        <v>144</v>
      </c>
      <c r="E67" s="8">
        <v>2</v>
      </c>
      <c r="F67" s="21" t="s">
        <v>145</v>
      </c>
      <c r="G67" s="11">
        <v>45183</v>
      </c>
      <c r="H67" s="8" t="s">
        <v>142</v>
      </c>
      <c r="I67" s="8" t="s">
        <v>17</v>
      </c>
      <c r="J67" s="8" t="s">
        <v>136</v>
      </c>
      <c r="K67" s="8">
        <v>3</v>
      </c>
      <c r="L67" s="8" t="s">
        <v>64</v>
      </c>
      <c r="M67" s="8" t="s">
        <v>54</v>
      </c>
    </row>
    <row r="68" spans="1:15" ht="11.25" customHeight="1" x14ac:dyDescent="0.25">
      <c r="A68" s="7" t="s">
        <v>42</v>
      </c>
      <c r="B68" s="8" t="s">
        <v>130</v>
      </c>
      <c r="C68" s="8" t="s">
        <v>155</v>
      </c>
      <c r="D68" s="9" t="s">
        <v>304</v>
      </c>
      <c r="E68" s="8">
        <v>1</v>
      </c>
      <c r="F68" s="10">
        <v>106</v>
      </c>
      <c r="G68" s="11">
        <v>45184</v>
      </c>
      <c r="H68" s="8" t="s">
        <v>156</v>
      </c>
      <c r="I68" s="8" t="s">
        <v>17</v>
      </c>
      <c r="J68" s="8" t="s">
        <v>136</v>
      </c>
      <c r="K68" s="8" t="s">
        <v>19</v>
      </c>
      <c r="L68" s="8" t="s">
        <v>103</v>
      </c>
      <c r="M68" s="8" t="s">
        <v>157</v>
      </c>
      <c r="O68" s="13"/>
    </row>
    <row r="69" spans="1:15" ht="11.25" customHeight="1" x14ac:dyDescent="0.25">
      <c r="A69" s="7" t="s">
        <v>159</v>
      </c>
      <c r="B69" s="8" t="s">
        <v>160</v>
      </c>
      <c r="C69" s="8" t="s">
        <v>161</v>
      </c>
      <c r="D69" s="9" t="s">
        <v>305</v>
      </c>
      <c r="E69" s="8">
        <v>3</v>
      </c>
      <c r="F69" s="10">
        <v>107</v>
      </c>
      <c r="G69" s="11">
        <v>45184</v>
      </c>
      <c r="H69" s="8" t="s">
        <v>156</v>
      </c>
      <c r="I69" s="8" t="s">
        <v>17</v>
      </c>
      <c r="J69" s="8" t="s">
        <v>136</v>
      </c>
      <c r="K69" s="8" t="s">
        <v>19</v>
      </c>
      <c r="L69" s="8" t="s">
        <v>103</v>
      </c>
      <c r="M69" s="8" t="s">
        <v>162</v>
      </c>
      <c r="O69" s="13"/>
    </row>
    <row r="70" spans="1:15" ht="12" customHeight="1" x14ac:dyDescent="0.25">
      <c r="A70" s="10" t="s">
        <v>159</v>
      </c>
      <c r="B70" s="15" t="s">
        <v>163</v>
      </c>
      <c r="C70" s="15" t="s">
        <v>164</v>
      </c>
      <c r="D70" s="22" t="s">
        <v>306</v>
      </c>
      <c r="E70" s="15">
        <v>4</v>
      </c>
      <c r="F70" s="10">
        <v>261</v>
      </c>
      <c r="G70" s="23">
        <v>45184</v>
      </c>
      <c r="H70" s="8" t="s">
        <v>156</v>
      </c>
      <c r="I70" s="8" t="s">
        <v>17</v>
      </c>
      <c r="J70" s="8" t="s">
        <v>136</v>
      </c>
      <c r="K70" s="8" t="s">
        <v>19</v>
      </c>
      <c r="L70" s="8" t="s">
        <v>103</v>
      </c>
      <c r="M70" s="8" t="s">
        <v>162</v>
      </c>
      <c r="O70" s="13"/>
    </row>
    <row r="71" spans="1:15" ht="12" customHeight="1" x14ac:dyDescent="0.25">
      <c r="A71" s="7" t="s">
        <v>47</v>
      </c>
      <c r="B71" s="8" t="s">
        <v>165</v>
      </c>
      <c r="C71" s="8" t="s">
        <v>166</v>
      </c>
      <c r="D71" s="9" t="s">
        <v>167</v>
      </c>
      <c r="E71" s="8">
        <v>1</v>
      </c>
      <c r="F71" s="10">
        <v>26</v>
      </c>
      <c r="G71" s="11">
        <v>45188</v>
      </c>
      <c r="H71" s="8" t="s">
        <v>168</v>
      </c>
      <c r="I71" s="8" t="s">
        <v>17</v>
      </c>
      <c r="J71" s="8" t="s">
        <v>136</v>
      </c>
      <c r="K71" s="8" t="s">
        <v>19</v>
      </c>
      <c r="L71" s="8" t="s">
        <v>71</v>
      </c>
      <c r="M71" s="8" t="s">
        <v>54</v>
      </c>
      <c r="O71" s="13"/>
    </row>
    <row r="72" spans="1:15" ht="12" customHeight="1" x14ac:dyDescent="0.25">
      <c r="A72" s="7" t="s">
        <v>92</v>
      </c>
      <c r="B72" s="8" t="s">
        <v>169</v>
      </c>
      <c r="C72" s="24" t="s">
        <v>223</v>
      </c>
      <c r="D72" s="8" t="s">
        <v>307</v>
      </c>
      <c r="E72" s="8">
        <v>2</v>
      </c>
      <c r="F72" s="10">
        <v>104</v>
      </c>
      <c r="G72" s="11">
        <v>45188</v>
      </c>
      <c r="H72" s="8" t="s">
        <v>168</v>
      </c>
      <c r="I72" s="8" t="s">
        <v>17</v>
      </c>
      <c r="J72" s="8" t="s">
        <v>136</v>
      </c>
      <c r="K72" s="8" t="s">
        <v>19</v>
      </c>
      <c r="L72" s="8" t="s">
        <v>71</v>
      </c>
      <c r="M72" s="8" t="s">
        <v>93</v>
      </c>
      <c r="O72" s="13"/>
    </row>
    <row r="73" spans="1:15" ht="12" customHeight="1" x14ac:dyDescent="0.25">
      <c r="A73" s="7" t="s">
        <v>92</v>
      </c>
      <c r="B73" s="8" t="s">
        <v>170</v>
      </c>
      <c r="C73" s="24" t="s">
        <v>171</v>
      </c>
      <c r="D73" s="9" t="s">
        <v>308</v>
      </c>
      <c r="E73" s="8">
        <v>3</v>
      </c>
      <c r="F73" s="10">
        <v>133</v>
      </c>
      <c r="G73" s="11">
        <v>45188</v>
      </c>
      <c r="H73" s="8" t="s">
        <v>168</v>
      </c>
      <c r="I73" s="8" t="s">
        <v>17</v>
      </c>
      <c r="J73" s="8" t="s">
        <v>136</v>
      </c>
      <c r="K73" s="8" t="s">
        <v>19</v>
      </c>
      <c r="L73" s="8" t="s">
        <v>71</v>
      </c>
      <c r="M73" s="8" t="s">
        <v>84</v>
      </c>
      <c r="O73" s="13"/>
    </row>
    <row r="74" spans="1:15" ht="12" customHeight="1" x14ac:dyDescent="0.25">
      <c r="A74" s="7" t="s">
        <v>92</v>
      </c>
      <c r="B74" s="8" t="s">
        <v>172</v>
      </c>
      <c r="C74" s="24" t="s">
        <v>173</v>
      </c>
      <c r="D74" s="9" t="s">
        <v>309</v>
      </c>
      <c r="E74" s="8">
        <v>4</v>
      </c>
      <c r="F74" s="10">
        <v>132</v>
      </c>
      <c r="G74" s="11">
        <v>45188</v>
      </c>
      <c r="H74" s="8" t="s">
        <v>168</v>
      </c>
      <c r="I74" s="8" t="s">
        <v>17</v>
      </c>
      <c r="J74" s="8" t="s">
        <v>136</v>
      </c>
      <c r="K74" s="8" t="s">
        <v>19</v>
      </c>
      <c r="L74" s="8" t="s">
        <v>71</v>
      </c>
      <c r="M74" s="8" t="s">
        <v>93</v>
      </c>
      <c r="O74" s="13"/>
    </row>
    <row r="75" spans="1:15" ht="12" customHeight="1" x14ac:dyDescent="0.25">
      <c r="A75" s="16" t="s">
        <v>24</v>
      </c>
      <c r="B75" s="17" t="s">
        <v>137</v>
      </c>
      <c r="C75" s="17" t="s">
        <v>24</v>
      </c>
      <c r="D75" s="20" t="s">
        <v>310</v>
      </c>
      <c r="E75" s="15">
        <v>1</v>
      </c>
      <c r="F75" s="10">
        <v>77</v>
      </c>
      <c r="G75" s="19">
        <v>45189</v>
      </c>
      <c r="H75" s="15" t="s">
        <v>174</v>
      </c>
      <c r="I75" s="8" t="s">
        <v>17</v>
      </c>
      <c r="J75" s="8" t="s">
        <v>136</v>
      </c>
      <c r="K75" s="8" t="s">
        <v>19</v>
      </c>
      <c r="L75" s="8" t="s">
        <v>146</v>
      </c>
      <c r="M75" s="15" t="s">
        <v>25</v>
      </c>
      <c r="O75" s="13"/>
    </row>
    <row r="76" spans="1:15" ht="12" customHeight="1" x14ac:dyDescent="0.25">
      <c r="A76" s="16" t="s">
        <v>24</v>
      </c>
      <c r="B76" s="17" t="s">
        <v>137</v>
      </c>
      <c r="C76" s="15" t="s">
        <v>224</v>
      </c>
      <c r="D76" s="15" t="s">
        <v>225</v>
      </c>
      <c r="E76" s="15">
        <v>2</v>
      </c>
      <c r="F76" s="10" t="s">
        <v>214</v>
      </c>
      <c r="G76" s="23">
        <v>45189</v>
      </c>
      <c r="H76" s="8"/>
      <c r="I76" s="15"/>
      <c r="J76" s="15"/>
      <c r="K76" s="15"/>
      <c r="L76" s="15"/>
      <c r="M76" s="15"/>
    </row>
    <row r="77" spans="1:15" ht="12" customHeight="1" x14ac:dyDescent="0.25">
      <c r="A77" s="16" t="s">
        <v>24</v>
      </c>
      <c r="B77" s="17" t="s">
        <v>137</v>
      </c>
      <c r="C77" s="17" t="s">
        <v>139</v>
      </c>
      <c r="D77" s="17" t="s">
        <v>140</v>
      </c>
      <c r="E77" s="15">
        <v>3</v>
      </c>
      <c r="F77" s="18" t="s">
        <v>51</v>
      </c>
      <c r="G77" s="19">
        <v>45189</v>
      </c>
      <c r="H77" s="15" t="s">
        <v>138</v>
      </c>
      <c r="I77" s="8" t="s">
        <v>17</v>
      </c>
      <c r="J77" s="8" t="s">
        <v>136</v>
      </c>
      <c r="K77" s="15">
        <v>1</v>
      </c>
      <c r="L77" s="8" t="s">
        <v>20</v>
      </c>
      <c r="M77" s="15" t="s">
        <v>25</v>
      </c>
      <c r="O77" s="13"/>
    </row>
    <row r="78" spans="1:15" ht="12" customHeight="1" x14ac:dyDescent="0.25">
      <c r="A78" s="7" t="s">
        <v>182</v>
      </c>
      <c r="B78" s="8" t="s">
        <v>183</v>
      </c>
      <c r="C78" s="8" t="s">
        <v>184</v>
      </c>
      <c r="D78" s="9" t="s">
        <v>311</v>
      </c>
      <c r="E78" s="8">
        <v>1</v>
      </c>
      <c r="F78" s="10">
        <v>29</v>
      </c>
      <c r="G78" s="11">
        <v>45190</v>
      </c>
      <c r="H78" s="8" t="s">
        <v>229</v>
      </c>
      <c r="I78" s="8" t="s">
        <v>17</v>
      </c>
      <c r="J78" s="8" t="s">
        <v>136</v>
      </c>
      <c r="K78" s="8" t="s">
        <v>19</v>
      </c>
      <c r="L78" s="8" t="s">
        <v>185</v>
      </c>
      <c r="M78" s="8" t="s">
        <v>186</v>
      </c>
      <c r="O78" s="13"/>
    </row>
    <row r="79" spans="1:15" ht="12" customHeight="1" x14ac:dyDescent="0.25">
      <c r="A79" s="7" t="s">
        <v>182</v>
      </c>
      <c r="B79" s="8" t="s">
        <v>183</v>
      </c>
      <c r="C79" s="8" t="s">
        <v>226</v>
      </c>
      <c r="D79" s="9" t="s">
        <v>227</v>
      </c>
      <c r="E79" s="8">
        <v>2</v>
      </c>
      <c r="F79" s="10" t="s">
        <v>105</v>
      </c>
      <c r="G79" s="11">
        <v>45190</v>
      </c>
      <c r="H79" s="8" t="s">
        <v>229</v>
      </c>
      <c r="I79" s="8"/>
      <c r="J79" s="8"/>
      <c r="K79" s="8"/>
      <c r="L79" s="8"/>
      <c r="M79" s="8"/>
      <c r="O79" s="13"/>
    </row>
    <row r="80" spans="1:15" ht="12" customHeight="1" x14ac:dyDescent="0.25">
      <c r="A80" s="7" t="s">
        <v>189</v>
      </c>
      <c r="B80" s="8" t="s">
        <v>190</v>
      </c>
      <c r="C80" s="8" t="s">
        <v>191</v>
      </c>
      <c r="D80" s="9" t="s">
        <v>312</v>
      </c>
      <c r="E80" s="8">
        <v>3</v>
      </c>
      <c r="F80" s="10">
        <v>262</v>
      </c>
      <c r="G80" s="11">
        <v>45190</v>
      </c>
      <c r="H80" s="8" t="s">
        <v>229</v>
      </c>
      <c r="I80" s="8" t="s">
        <v>17</v>
      </c>
      <c r="J80" s="8" t="s">
        <v>136</v>
      </c>
      <c r="K80" s="8" t="s">
        <v>19</v>
      </c>
      <c r="L80" s="8" t="s">
        <v>185</v>
      </c>
      <c r="M80" s="8" t="s">
        <v>188</v>
      </c>
      <c r="O80" s="13"/>
    </row>
    <row r="81" spans="1:15" ht="12" customHeight="1" x14ac:dyDescent="0.25">
      <c r="A81" s="7" t="s">
        <v>189</v>
      </c>
      <c r="B81" s="8" t="s">
        <v>190</v>
      </c>
      <c r="C81" s="8" t="s">
        <v>192</v>
      </c>
      <c r="D81" s="9" t="s">
        <v>313</v>
      </c>
      <c r="E81" s="8">
        <v>4</v>
      </c>
      <c r="F81" s="10">
        <v>91</v>
      </c>
      <c r="G81" s="11">
        <v>45190</v>
      </c>
      <c r="H81" s="8" t="s">
        <v>229</v>
      </c>
      <c r="I81" s="8" t="s">
        <v>17</v>
      </c>
      <c r="J81" s="8" t="s">
        <v>136</v>
      </c>
      <c r="K81" s="8" t="s">
        <v>19</v>
      </c>
      <c r="L81" s="8" t="s">
        <v>185</v>
      </c>
      <c r="M81" s="8" t="s">
        <v>188</v>
      </c>
      <c r="O81" s="13"/>
    </row>
    <row r="82" spans="1:15" ht="12" customHeight="1" x14ac:dyDescent="0.25">
      <c r="A82" s="7" t="s">
        <v>175</v>
      </c>
      <c r="B82" s="8" t="s">
        <v>176</v>
      </c>
      <c r="C82" s="8" t="s">
        <v>177</v>
      </c>
      <c r="D82" s="9" t="s">
        <v>314</v>
      </c>
      <c r="E82" s="8">
        <v>1</v>
      </c>
      <c r="F82" s="10">
        <v>113</v>
      </c>
      <c r="G82" s="11">
        <v>45191</v>
      </c>
      <c r="H82" s="8" t="s">
        <v>178</v>
      </c>
      <c r="I82" s="8" t="s">
        <v>17</v>
      </c>
      <c r="J82" s="8" t="s">
        <v>136</v>
      </c>
      <c r="K82" s="8" t="s">
        <v>19</v>
      </c>
      <c r="L82" s="8" t="s">
        <v>71</v>
      </c>
      <c r="M82" s="8" t="s">
        <v>179</v>
      </c>
      <c r="O82" s="13"/>
    </row>
    <row r="83" spans="1:15" ht="12" customHeight="1" x14ac:dyDescent="0.25">
      <c r="A83" s="10" t="s">
        <v>175</v>
      </c>
      <c r="B83" s="15" t="s">
        <v>176</v>
      </c>
      <c r="C83" s="15" t="s">
        <v>193</v>
      </c>
      <c r="D83" s="15" t="s">
        <v>216</v>
      </c>
      <c r="E83" s="15">
        <v>2</v>
      </c>
      <c r="F83" s="10" t="s">
        <v>51</v>
      </c>
      <c r="G83" s="23">
        <v>45191</v>
      </c>
      <c r="H83" s="8" t="s">
        <v>194</v>
      </c>
      <c r="I83" s="8" t="s">
        <v>17</v>
      </c>
      <c r="J83" s="8" t="s">
        <v>136</v>
      </c>
      <c r="K83" s="15">
        <v>2</v>
      </c>
      <c r="L83" s="8" t="s">
        <v>71</v>
      </c>
      <c r="M83" s="15" t="s">
        <v>180</v>
      </c>
      <c r="O83" s="13"/>
    </row>
    <row r="84" spans="1:15" ht="12" customHeight="1" x14ac:dyDescent="0.25">
      <c r="A84" s="7" t="s">
        <v>79</v>
      </c>
      <c r="B84" s="8" t="s">
        <v>80</v>
      </c>
      <c r="C84" s="8" t="s">
        <v>88</v>
      </c>
      <c r="D84" s="9" t="s">
        <v>315</v>
      </c>
      <c r="E84" s="8">
        <v>1</v>
      </c>
      <c r="F84" s="10">
        <v>1036</v>
      </c>
      <c r="G84" s="11">
        <v>45194</v>
      </c>
      <c r="H84" s="8" t="s">
        <v>181</v>
      </c>
      <c r="I84" s="8" t="s">
        <v>17</v>
      </c>
      <c r="J84" s="8" t="s">
        <v>136</v>
      </c>
      <c r="K84" s="8">
        <v>2</v>
      </c>
      <c r="L84" s="8" t="s">
        <v>71</v>
      </c>
      <c r="M84" s="8" t="s">
        <v>84</v>
      </c>
      <c r="O84" s="13"/>
    </row>
    <row r="85" spans="1:15" ht="12" customHeight="1" x14ac:dyDescent="0.25">
      <c r="A85" s="7" t="s">
        <v>195</v>
      </c>
      <c r="B85" s="8" t="s">
        <v>196</v>
      </c>
      <c r="C85" s="8" t="s">
        <v>197</v>
      </c>
      <c r="D85" s="9" t="s">
        <v>316</v>
      </c>
      <c r="E85" s="8">
        <v>1</v>
      </c>
      <c r="F85" s="10">
        <v>116</v>
      </c>
      <c r="G85" s="11">
        <v>45195</v>
      </c>
      <c r="H85" s="8" t="s">
        <v>198</v>
      </c>
      <c r="I85" s="8" t="s">
        <v>17</v>
      </c>
      <c r="J85" s="8" t="s">
        <v>136</v>
      </c>
      <c r="K85" s="8" t="s">
        <v>19</v>
      </c>
      <c r="L85" s="8" t="s">
        <v>103</v>
      </c>
      <c r="M85" s="8" t="s">
        <v>199</v>
      </c>
      <c r="O85" s="13"/>
    </row>
    <row r="86" spans="1:15" ht="12" customHeight="1" x14ac:dyDescent="0.25">
      <c r="A86" s="7" t="s">
        <v>195</v>
      </c>
      <c r="B86" s="8" t="s">
        <v>200</v>
      </c>
      <c r="C86" s="8" t="s">
        <v>201</v>
      </c>
      <c r="D86" s="9" t="s">
        <v>317</v>
      </c>
      <c r="E86" s="8">
        <v>3</v>
      </c>
      <c r="F86" s="10">
        <v>23</v>
      </c>
      <c r="G86" s="11">
        <v>45195</v>
      </c>
      <c r="H86" s="8" t="s">
        <v>198</v>
      </c>
      <c r="I86" s="8" t="s">
        <v>17</v>
      </c>
      <c r="J86" s="8" t="s">
        <v>136</v>
      </c>
      <c r="K86" s="8" t="s">
        <v>19</v>
      </c>
      <c r="L86" s="8" t="s">
        <v>103</v>
      </c>
      <c r="M86" s="8" t="s">
        <v>199</v>
      </c>
      <c r="O86" s="13"/>
    </row>
    <row r="87" spans="1:15" ht="12" customHeight="1" x14ac:dyDescent="0.25">
      <c r="A87" s="7" t="s">
        <v>104</v>
      </c>
      <c r="B87" s="8" t="s">
        <v>105</v>
      </c>
      <c r="C87" s="8" t="s">
        <v>105</v>
      </c>
      <c r="D87" s="8" t="s">
        <v>106</v>
      </c>
      <c r="E87" s="8">
        <v>1</v>
      </c>
      <c r="F87" s="7" t="s">
        <v>107</v>
      </c>
      <c r="G87" s="11">
        <v>45196</v>
      </c>
      <c r="H87" s="7" t="s">
        <v>19</v>
      </c>
      <c r="I87" s="8" t="s">
        <v>17</v>
      </c>
      <c r="J87" s="8" t="s">
        <v>136</v>
      </c>
      <c r="K87" s="8" t="s">
        <v>19</v>
      </c>
      <c r="L87" s="8" t="s">
        <v>103</v>
      </c>
      <c r="M87" s="8" t="s">
        <v>19</v>
      </c>
    </row>
    <row r="88" spans="1:15" ht="12" customHeight="1" x14ac:dyDescent="0.25">
      <c r="A88" s="7" t="s">
        <v>60</v>
      </c>
      <c r="B88" s="8" t="s">
        <v>121</v>
      </c>
      <c r="C88" s="8" t="s">
        <v>66</v>
      </c>
      <c r="D88" s="8" t="s">
        <v>202</v>
      </c>
      <c r="E88" s="8">
        <v>1</v>
      </c>
      <c r="F88" s="10">
        <v>52</v>
      </c>
      <c r="G88" s="11">
        <v>45197</v>
      </c>
      <c r="H88" s="8" t="s">
        <v>203</v>
      </c>
      <c r="I88" s="8" t="s">
        <v>17</v>
      </c>
      <c r="J88" s="8" t="s">
        <v>136</v>
      </c>
      <c r="K88" s="8">
        <v>3</v>
      </c>
      <c r="L88" s="8" t="s">
        <v>71</v>
      </c>
      <c r="M88" s="8" t="s">
        <v>122</v>
      </c>
      <c r="N88" s="25"/>
    </row>
    <row r="89" spans="1:15" ht="12" customHeight="1" x14ac:dyDescent="0.25">
      <c r="A89" s="7" t="s">
        <v>60</v>
      </c>
      <c r="B89" s="8" t="s">
        <v>121</v>
      </c>
      <c r="C89" s="15" t="s">
        <v>238</v>
      </c>
      <c r="D89" s="15" t="s">
        <v>318</v>
      </c>
      <c r="E89" s="15">
        <v>2</v>
      </c>
      <c r="F89" s="10">
        <v>51</v>
      </c>
      <c r="G89" s="23">
        <v>45197</v>
      </c>
      <c r="H89" s="8"/>
      <c r="I89" s="15"/>
      <c r="J89" s="15"/>
      <c r="K89" s="15"/>
      <c r="L89" s="15"/>
      <c r="M89" s="15"/>
    </row>
    <row r="90" spans="1:15" ht="12" customHeight="1" x14ac:dyDescent="0.25">
      <c r="A90" s="7" t="s">
        <v>104</v>
      </c>
      <c r="B90" s="8" t="s">
        <v>105</v>
      </c>
      <c r="C90" s="8" t="s">
        <v>105</v>
      </c>
      <c r="D90" s="8" t="s">
        <v>106</v>
      </c>
      <c r="E90" s="8">
        <v>1</v>
      </c>
      <c r="F90" s="7" t="s">
        <v>107</v>
      </c>
      <c r="G90" s="11">
        <v>45198</v>
      </c>
      <c r="H90" s="7" t="s">
        <v>19</v>
      </c>
      <c r="I90" s="8" t="s">
        <v>17</v>
      </c>
      <c r="J90" s="8" t="s">
        <v>136</v>
      </c>
      <c r="K90" s="8" t="s">
        <v>19</v>
      </c>
      <c r="L90" s="8" t="s">
        <v>103</v>
      </c>
      <c r="M90" s="8" t="s">
        <v>19</v>
      </c>
    </row>
    <row r="91" spans="1:15" ht="12" customHeight="1" x14ac:dyDescent="0.25">
      <c r="A91" s="7" t="s">
        <v>12</v>
      </c>
      <c r="B91" s="8" t="s">
        <v>123</v>
      </c>
      <c r="C91" s="8" t="s">
        <v>124</v>
      </c>
      <c r="D91" s="8" t="s">
        <v>217</v>
      </c>
      <c r="E91" s="8">
        <v>1</v>
      </c>
      <c r="F91" s="21" t="s">
        <v>214</v>
      </c>
      <c r="G91" s="11">
        <v>45202</v>
      </c>
      <c r="H91" s="8"/>
      <c r="I91" s="8" t="s">
        <v>17</v>
      </c>
      <c r="J91" s="8" t="s">
        <v>31</v>
      </c>
      <c r="K91" s="8">
        <v>4</v>
      </c>
      <c r="L91" s="8" t="s">
        <v>125</v>
      </c>
      <c r="M91" s="8" t="s">
        <v>32</v>
      </c>
      <c r="O91" s="13"/>
    </row>
    <row r="92" spans="1:15" ht="12" customHeight="1" x14ac:dyDescent="0.25">
      <c r="A92" s="7" t="s">
        <v>12</v>
      </c>
      <c r="B92" s="8" t="s">
        <v>123</v>
      </c>
      <c r="C92" s="15" t="s">
        <v>240</v>
      </c>
      <c r="D92" s="15" t="s">
        <v>319</v>
      </c>
      <c r="E92" s="15">
        <v>2</v>
      </c>
      <c r="F92" s="10">
        <v>36</v>
      </c>
      <c r="G92" s="23">
        <v>45202</v>
      </c>
      <c r="H92" s="8"/>
      <c r="I92" s="15"/>
      <c r="J92" s="15"/>
      <c r="K92" s="15"/>
      <c r="L92" s="15"/>
      <c r="M92" s="15"/>
    </row>
    <row r="93" spans="1:15" ht="12" customHeight="1" x14ac:dyDescent="0.25">
      <c r="A93" s="7" t="s">
        <v>104</v>
      </c>
      <c r="B93" s="8" t="s">
        <v>105</v>
      </c>
      <c r="C93" s="8" t="s">
        <v>105</v>
      </c>
      <c r="D93" s="8" t="s">
        <v>106</v>
      </c>
      <c r="E93" s="8">
        <v>2</v>
      </c>
      <c r="F93" s="7" t="s">
        <v>107</v>
      </c>
      <c r="G93" s="23">
        <v>45203</v>
      </c>
      <c r="H93" s="8"/>
      <c r="I93" s="15"/>
      <c r="J93" s="15"/>
      <c r="K93" s="15"/>
      <c r="L93" s="15"/>
      <c r="M93" s="15"/>
    </row>
    <row r="94" spans="1:15" ht="12" customHeight="1" x14ac:dyDescent="0.25">
      <c r="A94" s="7" t="s">
        <v>104</v>
      </c>
      <c r="B94" s="8" t="s">
        <v>105</v>
      </c>
      <c r="C94" s="8" t="s">
        <v>105</v>
      </c>
      <c r="D94" s="8" t="s">
        <v>106</v>
      </c>
      <c r="E94" s="8">
        <v>1</v>
      </c>
      <c r="F94" s="7" t="s">
        <v>107</v>
      </c>
      <c r="G94" s="11">
        <v>45204</v>
      </c>
      <c r="H94" s="7" t="s">
        <v>19</v>
      </c>
      <c r="I94" s="8" t="s">
        <v>17</v>
      </c>
      <c r="J94" s="8" t="s">
        <v>136</v>
      </c>
      <c r="K94" s="8" t="s">
        <v>19</v>
      </c>
      <c r="L94" s="8" t="s">
        <v>103</v>
      </c>
      <c r="M94" s="8" t="s">
        <v>19</v>
      </c>
    </row>
    <row r="95" spans="1:15" ht="12" customHeight="1" x14ac:dyDescent="0.25">
      <c r="A95" s="7" t="s">
        <v>208</v>
      </c>
      <c r="B95" s="8" t="s">
        <v>209</v>
      </c>
      <c r="C95" s="8" t="s">
        <v>212</v>
      </c>
      <c r="D95" s="8" t="s">
        <v>213</v>
      </c>
      <c r="E95" s="8">
        <v>1</v>
      </c>
      <c r="F95" s="21" t="s">
        <v>214</v>
      </c>
      <c r="G95" s="11">
        <v>45205</v>
      </c>
      <c r="H95" s="8" t="s">
        <v>215</v>
      </c>
      <c r="I95" s="8" t="s">
        <v>17</v>
      </c>
      <c r="J95" s="8" t="s">
        <v>136</v>
      </c>
      <c r="K95" s="15">
        <v>2</v>
      </c>
      <c r="L95" s="8" t="s">
        <v>71</v>
      </c>
      <c r="M95" s="15" t="s">
        <v>199</v>
      </c>
    </row>
    <row r="96" spans="1:15" ht="12" customHeight="1" x14ac:dyDescent="0.25">
      <c r="A96" s="10" t="s">
        <v>208</v>
      </c>
      <c r="B96" s="15" t="s">
        <v>209</v>
      </c>
      <c r="C96" s="26" t="s">
        <v>228</v>
      </c>
      <c r="D96" s="26" t="s">
        <v>320</v>
      </c>
      <c r="E96" s="15">
        <v>2</v>
      </c>
      <c r="F96" s="10">
        <v>90</v>
      </c>
      <c r="G96" s="23">
        <v>45205</v>
      </c>
      <c r="H96" s="8" t="s">
        <v>210</v>
      </c>
      <c r="I96" s="8" t="s">
        <v>17</v>
      </c>
      <c r="J96" s="8" t="s">
        <v>136</v>
      </c>
      <c r="K96" s="8" t="s">
        <v>19</v>
      </c>
      <c r="L96" s="8" t="s">
        <v>103</v>
      </c>
      <c r="M96" s="15" t="s">
        <v>84</v>
      </c>
      <c r="O96" s="13"/>
    </row>
    <row r="97" spans="8:13" ht="12" customHeight="1" x14ac:dyDescent="0.25">
      <c r="H97" s="8"/>
      <c r="I97" s="15"/>
      <c r="J97" s="15"/>
      <c r="K97" s="15"/>
      <c r="L97" s="15"/>
      <c r="M97" s="15"/>
    </row>
    <row r="98" spans="8:13" ht="12" customHeight="1" x14ac:dyDescent="0.25">
      <c r="H98" s="8"/>
      <c r="I98" s="15"/>
      <c r="J98" s="15"/>
      <c r="K98" s="15"/>
      <c r="L98" s="15"/>
      <c r="M98" s="15"/>
    </row>
    <row r="99" spans="8:13" ht="12" customHeight="1" x14ac:dyDescent="0.25">
      <c r="H99" s="8"/>
      <c r="I99" s="15"/>
      <c r="J99" s="15"/>
      <c r="K99" s="15"/>
      <c r="L99" s="15"/>
      <c r="M99" s="15"/>
    </row>
    <row r="100" spans="8:13" ht="12" customHeight="1" x14ac:dyDescent="0.25">
      <c r="H100" s="8"/>
      <c r="I100" s="15"/>
      <c r="J100" s="15"/>
      <c r="K100" s="15"/>
      <c r="L100" s="15"/>
      <c r="M100" s="15"/>
    </row>
    <row r="101" spans="8:13" ht="12" customHeight="1" x14ac:dyDescent="0.25">
      <c r="H101" s="8"/>
      <c r="I101" s="15"/>
      <c r="J101" s="15"/>
      <c r="K101" s="15"/>
      <c r="L101" s="15"/>
      <c r="M101" s="15"/>
    </row>
    <row r="102" spans="8:13" ht="12" customHeight="1" x14ac:dyDescent="0.25">
      <c r="H102" s="8"/>
      <c r="I102" s="15"/>
      <c r="J102" s="15"/>
      <c r="K102" s="15"/>
      <c r="L102" s="15"/>
      <c r="M102" s="15"/>
    </row>
    <row r="103" spans="8:13" ht="12" customHeight="1" x14ac:dyDescent="0.25">
      <c r="H103" s="8"/>
      <c r="I103" s="15"/>
      <c r="J103" s="15"/>
      <c r="K103" s="15"/>
      <c r="L103" s="15"/>
      <c r="M103" s="15"/>
    </row>
    <row r="104" spans="8:13" ht="12" customHeight="1" x14ac:dyDescent="0.25">
      <c r="H104" s="8"/>
      <c r="I104" s="15"/>
      <c r="J104" s="15"/>
      <c r="K104" s="15"/>
      <c r="L104" s="15"/>
      <c r="M104" s="15"/>
    </row>
    <row r="105" spans="8:13" ht="12" customHeight="1" x14ac:dyDescent="0.25">
      <c r="H105" s="8"/>
      <c r="I105" s="15"/>
      <c r="J105" s="15"/>
      <c r="K105" s="15"/>
      <c r="L105" s="15"/>
      <c r="M105" s="15"/>
    </row>
    <row r="106" spans="8:13" ht="12" customHeight="1" x14ac:dyDescent="0.25">
      <c r="H106" s="8"/>
      <c r="I106" s="15"/>
      <c r="J106" s="15"/>
      <c r="K106" s="15"/>
      <c r="L106" s="15"/>
      <c r="M106" s="15"/>
    </row>
    <row r="107" spans="8:13" ht="12" customHeight="1" x14ac:dyDescent="0.25">
      <c r="H107" s="8"/>
      <c r="I107" s="15"/>
      <c r="J107" s="15"/>
      <c r="K107" s="15"/>
      <c r="L107" s="15"/>
      <c r="M107" s="15"/>
    </row>
    <row r="108" spans="8:13" ht="12" customHeight="1" x14ac:dyDescent="0.25">
      <c r="H108" s="8"/>
      <c r="I108" s="15"/>
      <c r="J108" s="15"/>
      <c r="K108" s="15"/>
      <c r="L108" s="15"/>
      <c r="M108" s="15"/>
    </row>
    <row r="109" spans="8:13" ht="12" customHeight="1" x14ac:dyDescent="0.25">
      <c r="H109" s="8"/>
      <c r="I109" s="15"/>
      <c r="J109" s="15"/>
      <c r="K109" s="15"/>
      <c r="L109" s="15"/>
      <c r="M109" s="15"/>
    </row>
    <row r="110" spans="8:13" ht="12" customHeight="1" x14ac:dyDescent="0.25">
      <c r="H110" s="8"/>
      <c r="I110" s="15"/>
      <c r="J110" s="15"/>
      <c r="K110" s="15"/>
      <c r="L110" s="15"/>
      <c r="M110" s="15"/>
    </row>
    <row r="111" spans="8:13" ht="12" customHeight="1" x14ac:dyDescent="0.25">
      <c r="H111" s="8"/>
      <c r="I111" s="15"/>
      <c r="J111" s="15"/>
      <c r="K111" s="15"/>
      <c r="L111" s="15"/>
      <c r="M111" s="15"/>
    </row>
    <row r="112" spans="8:13" ht="12" customHeight="1" x14ac:dyDescent="0.25">
      <c r="H112" s="8"/>
      <c r="I112" s="15"/>
      <c r="J112" s="15"/>
      <c r="K112" s="15"/>
      <c r="L112" s="15"/>
      <c r="M112" s="15"/>
    </row>
    <row r="113" spans="8:13" ht="12" customHeight="1" x14ac:dyDescent="0.25">
      <c r="H113" s="8"/>
      <c r="I113" s="15"/>
      <c r="J113" s="15"/>
      <c r="K113" s="15"/>
      <c r="L113" s="15"/>
      <c r="M113" s="15"/>
    </row>
    <row r="114" spans="8:13" ht="12" customHeight="1" x14ac:dyDescent="0.25">
      <c r="H114" s="8"/>
      <c r="I114" s="15"/>
      <c r="J114" s="15"/>
      <c r="K114" s="15"/>
      <c r="L114" s="15"/>
      <c r="M114" s="15"/>
    </row>
    <row r="115" spans="8:13" ht="12" customHeight="1" x14ac:dyDescent="0.25">
      <c r="H115" s="8"/>
      <c r="I115" s="15"/>
      <c r="J115" s="15"/>
      <c r="K115" s="15"/>
      <c r="L115" s="15"/>
      <c r="M115" s="15"/>
    </row>
    <row r="116" spans="8:13" ht="12" customHeight="1" x14ac:dyDescent="0.25">
      <c r="H116" s="8"/>
      <c r="I116" s="15"/>
      <c r="J116" s="15"/>
      <c r="K116" s="15"/>
      <c r="L116" s="15"/>
      <c r="M116" s="15"/>
    </row>
    <row r="117" spans="8:13" ht="12" customHeight="1" x14ac:dyDescent="0.25">
      <c r="H117" s="8"/>
      <c r="I117" s="15"/>
      <c r="J117" s="15"/>
      <c r="K117" s="15"/>
      <c r="L117" s="15"/>
      <c r="M117" s="15"/>
    </row>
    <row r="118" spans="8:13" ht="12" customHeight="1" x14ac:dyDescent="0.25">
      <c r="H118" s="8"/>
      <c r="I118" s="15"/>
      <c r="J118" s="15"/>
      <c r="K118" s="15"/>
      <c r="L118" s="15"/>
      <c r="M118" s="15"/>
    </row>
    <row r="119" spans="8:13" ht="12" customHeight="1" x14ac:dyDescent="0.25">
      <c r="H119" s="8"/>
      <c r="I119" s="15"/>
      <c r="J119" s="15"/>
      <c r="K119" s="15"/>
      <c r="L119" s="15"/>
      <c r="M119" s="15"/>
    </row>
    <row r="120" spans="8:13" ht="12" customHeight="1" x14ac:dyDescent="0.25">
      <c r="H120" s="8"/>
      <c r="I120" s="15"/>
      <c r="J120" s="15"/>
      <c r="K120" s="15"/>
      <c r="L120" s="15"/>
      <c r="M120" s="15"/>
    </row>
    <row r="121" spans="8:13" ht="12" customHeight="1" x14ac:dyDescent="0.25">
      <c r="H121" s="8"/>
      <c r="I121" s="15"/>
      <c r="J121" s="15"/>
      <c r="K121" s="15"/>
      <c r="L121" s="15"/>
      <c r="M121" s="15"/>
    </row>
    <row r="122" spans="8:13" ht="12" customHeight="1" x14ac:dyDescent="0.25">
      <c r="H122" s="8"/>
      <c r="I122" s="15"/>
      <c r="J122" s="15"/>
      <c r="K122" s="15"/>
      <c r="L122" s="15"/>
      <c r="M122" s="15"/>
    </row>
    <row r="123" spans="8:13" ht="12" customHeight="1" x14ac:dyDescent="0.25">
      <c r="H123" s="8"/>
      <c r="I123" s="15"/>
      <c r="J123" s="15"/>
      <c r="K123" s="15"/>
      <c r="L123" s="15"/>
      <c r="M123" s="15"/>
    </row>
    <row r="124" spans="8:13" ht="12" customHeight="1" x14ac:dyDescent="0.25">
      <c r="H124" s="8"/>
      <c r="I124" s="15"/>
      <c r="J124" s="15"/>
      <c r="K124" s="15"/>
      <c r="L124" s="15"/>
      <c r="M124" s="15"/>
    </row>
    <row r="125" spans="8:13" ht="12" customHeight="1" x14ac:dyDescent="0.25">
      <c r="H125" s="8"/>
      <c r="I125" s="15"/>
      <c r="J125" s="15"/>
      <c r="K125" s="15"/>
      <c r="L125" s="15"/>
      <c r="M125" s="15"/>
    </row>
    <row r="126" spans="8:13" ht="12" customHeight="1" x14ac:dyDescent="0.25">
      <c r="H126" s="8"/>
      <c r="I126" s="15"/>
      <c r="J126" s="15"/>
      <c r="K126" s="15"/>
      <c r="L126" s="15"/>
      <c r="M126" s="15"/>
    </row>
    <row r="127" spans="8:13" ht="12" customHeight="1" x14ac:dyDescent="0.25">
      <c r="H127" s="8"/>
      <c r="I127" s="15"/>
      <c r="J127" s="15"/>
      <c r="K127" s="15"/>
      <c r="L127" s="15"/>
      <c r="M127" s="15"/>
    </row>
    <row r="128" spans="8:13" ht="12" customHeight="1" x14ac:dyDescent="0.25">
      <c r="H128" s="8"/>
      <c r="I128" s="15"/>
      <c r="J128" s="15"/>
      <c r="K128" s="15"/>
      <c r="L128" s="15"/>
      <c r="M128" s="15"/>
    </row>
    <row r="129" spans="8:13" ht="12" customHeight="1" x14ac:dyDescent="0.25">
      <c r="H129" s="8"/>
      <c r="I129" s="15"/>
      <c r="J129" s="15"/>
      <c r="K129" s="15"/>
      <c r="L129" s="15"/>
      <c r="M129" s="15"/>
    </row>
    <row r="130" spans="8:13" ht="12" customHeight="1" x14ac:dyDescent="0.25">
      <c r="H130" s="8"/>
      <c r="I130" s="15"/>
      <c r="J130" s="15"/>
      <c r="K130" s="15"/>
      <c r="L130" s="15"/>
      <c r="M130" s="15"/>
    </row>
    <row r="131" spans="8:13" ht="12" customHeight="1" x14ac:dyDescent="0.25">
      <c r="H131" s="8"/>
      <c r="I131" s="15"/>
      <c r="J131" s="15"/>
      <c r="K131" s="15"/>
      <c r="L131" s="15"/>
      <c r="M131" s="15"/>
    </row>
    <row r="132" spans="8:13" ht="12" customHeight="1" x14ac:dyDescent="0.25">
      <c r="H132" s="8"/>
      <c r="I132" s="15"/>
      <c r="J132" s="15"/>
      <c r="K132" s="15"/>
      <c r="L132" s="15"/>
      <c r="M132" s="15"/>
    </row>
    <row r="133" spans="8:13" ht="12" customHeight="1" x14ac:dyDescent="0.25">
      <c r="H133" s="8"/>
      <c r="I133" s="15"/>
      <c r="J133" s="15"/>
      <c r="K133" s="15"/>
      <c r="L133" s="15"/>
      <c r="M133" s="15"/>
    </row>
    <row r="134" spans="8:13" ht="12" customHeight="1" x14ac:dyDescent="0.25">
      <c r="H134" s="8"/>
      <c r="I134" s="15"/>
      <c r="J134" s="15"/>
      <c r="K134" s="15"/>
      <c r="L134" s="15"/>
      <c r="M134" s="15"/>
    </row>
    <row r="135" spans="8:13" ht="12" customHeight="1" x14ac:dyDescent="0.25">
      <c r="H135" s="8"/>
      <c r="I135" s="15"/>
      <c r="J135" s="15"/>
      <c r="K135" s="15"/>
      <c r="L135" s="15"/>
      <c r="M135" s="15"/>
    </row>
    <row r="136" spans="8:13" ht="12" customHeight="1" x14ac:dyDescent="0.25">
      <c r="H136" s="8"/>
      <c r="I136" s="15"/>
      <c r="J136" s="15"/>
      <c r="K136" s="15"/>
      <c r="L136" s="15"/>
      <c r="M136" s="15"/>
    </row>
    <row r="137" spans="8:13" ht="12" customHeight="1" x14ac:dyDescent="0.25">
      <c r="H137" s="8"/>
      <c r="I137" s="15"/>
      <c r="J137" s="15"/>
      <c r="K137" s="15"/>
      <c r="L137" s="15"/>
      <c r="M137" s="15"/>
    </row>
    <row r="138" spans="8:13" ht="12" customHeight="1" x14ac:dyDescent="0.25">
      <c r="H138" s="8"/>
      <c r="I138" s="15"/>
      <c r="J138" s="15"/>
      <c r="K138" s="15"/>
      <c r="L138" s="15"/>
      <c r="M138" s="15"/>
    </row>
    <row r="139" spans="8:13" ht="12" customHeight="1" x14ac:dyDescent="0.25">
      <c r="H139" s="8"/>
      <c r="I139" s="15"/>
      <c r="J139" s="15"/>
      <c r="K139" s="15"/>
      <c r="L139" s="15"/>
      <c r="M139" s="15"/>
    </row>
    <row r="140" spans="8:13" ht="12" customHeight="1" x14ac:dyDescent="0.25">
      <c r="H140" s="8"/>
      <c r="I140" s="15"/>
      <c r="J140" s="15"/>
      <c r="K140" s="15"/>
      <c r="L140" s="15"/>
      <c r="M140" s="15"/>
    </row>
    <row r="141" spans="8:13" ht="12" customHeight="1" x14ac:dyDescent="0.25">
      <c r="H141" s="8"/>
      <c r="I141" s="15"/>
      <c r="J141" s="15"/>
      <c r="K141" s="15"/>
      <c r="L141" s="15"/>
      <c r="M141" s="15"/>
    </row>
    <row r="142" spans="8:13" ht="12" customHeight="1" x14ac:dyDescent="0.25">
      <c r="H142" s="8"/>
      <c r="I142" s="15"/>
      <c r="J142" s="15"/>
      <c r="K142" s="15"/>
      <c r="L142" s="15"/>
      <c r="M142" s="15"/>
    </row>
    <row r="143" spans="8:13" ht="12" customHeight="1" x14ac:dyDescent="0.25">
      <c r="H143" s="8"/>
      <c r="I143" s="15"/>
      <c r="J143" s="15"/>
      <c r="K143" s="15"/>
      <c r="L143" s="15"/>
      <c r="M143" s="15"/>
    </row>
    <row r="144" spans="8:13" ht="12" customHeight="1" x14ac:dyDescent="0.25">
      <c r="H144" s="8"/>
      <c r="I144" s="15"/>
      <c r="J144" s="15"/>
      <c r="K144" s="15"/>
      <c r="L144" s="15"/>
      <c r="M144" s="15"/>
    </row>
    <row r="145" spans="1:13" ht="12" customHeight="1" x14ac:dyDescent="0.25">
      <c r="H145" s="8"/>
      <c r="I145" s="15"/>
      <c r="J145" s="15"/>
      <c r="K145" s="15"/>
      <c r="L145" s="15"/>
      <c r="M145" s="15"/>
    </row>
    <row r="146" spans="1:13" ht="12" customHeight="1" x14ac:dyDescent="0.25">
      <c r="H146" s="8"/>
      <c r="I146" s="15"/>
      <c r="J146" s="15"/>
      <c r="K146" s="15"/>
      <c r="L146" s="15"/>
      <c r="M146" s="15"/>
    </row>
    <row r="147" spans="1:13" ht="12" customHeight="1" x14ac:dyDescent="0.25">
      <c r="H147" s="8"/>
      <c r="I147" s="15"/>
      <c r="J147" s="15"/>
      <c r="K147" s="15"/>
      <c r="L147" s="15"/>
      <c r="M147" s="15"/>
    </row>
    <row r="148" spans="1:13" ht="12" customHeight="1" x14ac:dyDescent="0.25">
      <c r="H148" s="8"/>
      <c r="I148" s="15"/>
      <c r="J148" s="15"/>
      <c r="K148" s="15"/>
      <c r="L148" s="15"/>
      <c r="M148" s="15"/>
    </row>
    <row r="149" spans="1:13" ht="12" customHeight="1" x14ac:dyDescent="0.25">
      <c r="H149" s="8"/>
      <c r="I149" s="15"/>
      <c r="J149" s="15"/>
      <c r="K149" s="15"/>
      <c r="L149" s="15"/>
      <c r="M149" s="15"/>
    </row>
    <row r="150" spans="1:13" ht="12" customHeight="1" x14ac:dyDescent="0.25">
      <c r="H150" s="8"/>
      <c r="I150" s="15"/>
      <c r="J150" s="15"/>
      <c r="K150" s="15"/>
      <c r="L150" s="15"/>
      <c r="M150" s="15"/>
    </row>
    <row r="151" spans="1:13" ht="12" customHeight="1" x14ac:dyDescent="0.25">
      <c r="H151" s="8"/>
      <c r="I151" s="15"/>
      <c r="J151" s="15"/>
      <c r="K151" s="15"/>
      <c r="L151" s="15"/>
      <c r="M151" s="15"/>
    </row>
    <row r="152" spans="1:13" ht="12" customHeight="1" x14ac:dyDescent="0.25">
      <c r="H152" s="8"/>
      <c r="I152" s="15"/>
      <c r="J152" s="15"/>
      <c r="K152" s="15"/>
      <c r="L152" s="15"/>
      <c r="M152" s="15"/>
    </row>
    <row r="153" spans="1:13" ht="12" customHeight="1" x14ac:dyDescent="0.25">
      <c r="H153" s="8"/>
      <c r="I153" s="15"/>
      <c r="J153" s="15"/>
      <c r="K153" s="15"/>
      <c r="L153" s="15"/>
      <c r="M153" s="15"/>
    </row>
    <row r="154" spans="1:13" ht="12" customHeight="1" x14ac:dyDescent="0.25">
      <c r="H154" s="8"/>
      <c r="I154" s="15"/>
      <c r="J154" s="15"/>
      <c r="K154" s="15"/>
      <c r="L154" s="15"/>
      <c r="M154" s="15"/>
    </row>
    <row r="155" spans="1:13" ht="12" customHeight="1" x14ac:dyDescent="0.25">
      <c r="H155" s="8"/>
      <c r="I155" s="15"/>
      <c r="J155" s="15"/>
      <c r="K155" s="15"/>
      <c r="L155" s="15"/>
      <c r="M155" s="15"/>
    </row>
    <row r="156" spans="1:13" ht="12" customHeight="1" x14ac:dyDescent="0.25">
      <c r="A156" s="27"/>
      <c r="B156" s="28"/>
      <c r="C156" s="28"/>
      <c r="D156" s="28"/>
      <c r="E156" s="28"/>
      <c r="F156" s="27"/>
      <c r="G156" s="29"/>
      <c r="H156" s="30"/>
      <c r="I156" s="28"/>
      <c r="J156" s="28"/>
      <c r="K156" s="28"/>
      <c r="L156" s="28"/>
    </row>
    <row r="157" spans="1:13" ht="12" customHeight="1" x14ac:dyDescent="0.25">
      <c r="H157" s="8"/>
      <c r="I157" s="15"/>
      <c r="J157" s="15"/>
      <c r="K157" s="15"/>
      <c r="L157" s="15"/>
    </row>
    <row r="158" spans="1:13" ht="12" customHeight="1" x14ac:dyDescent="0.25">
      <c r="H158" s="8"/>
      <c r="I158" s="15"/>
      <c r="J158" s="15"/>
      <c r="K158" s="15"/>
      <c r="L158" s="15"/>
    </row>
    <row r="159" spans="1:13" ht="12" customHeight="1" x14ac:dyDescent="0.25">
      <c r="H159" s="8"/>
      <c r="I159" s="15"/>
      <c r="J159" s="15"/>
      <c r="K159" s="15"/>
      <c r="L159" s="15"/>
    </row>
    <row r="160" spans="1:13" ht="12" customHeight="1" x14ac:dyDescent="0.25">
      <c r="H160" s="8"/>
      <c r="I160" s="15"/>
      <c r="J160" s="15"/>
      <c r="K160" s="15"/>
      <c r="L160" s="15"/>
    </row>
    <row r="161" spans="8:12" ht="12" customHeight="1" x14ac:dyDescent="0.25">
      <c r="H161" s="8"/>
      <c r="I161" s="15"/>
      <c r="J161" s="15"/>
      <c r="K161" s="15"/>
      <c r="L161" s="15"/>
    </row>
    <row r="162" spans="8:12" ht="12" customHeight="1" x14ac:dyDescent="0.25">
      <c r="H162" s="8"/>
      <c r="I162" s="15"/>
      <c r="J162" s="15"/>
      <c r="K162" s="15"/>
      <c r="L162" s="15"/>
    </row>
    <row r="163" spans="8:12" ht="12" customHeight="1" x14ac:dyDescent="0.25">
      <c r="H163" s="8"/>
      <c r="I163" s="15"/>
      <c r="J163" s="15"/>
      <c r="K163" s="15"/>
      <c r="L163" s="15"/>
    </row>
    <row r="164" spans="8:12" ht="12" customHeight="1" x14ac:dyDescent="0.25">
      <c r="H164" s="8"/>
      <c r="I164" s="15"/>
      <c r="J164" s="15"/>
      <c r="K164" s="15"/>
      <c r="L164" s="15"/>
    </row>
    <row r="165" spans="8:12" ht="12" customHeight="1" x14ac:dyDescent="0.25">
      <c r="H165" s="8"/>
      <c r="I165" s="15"/>
      <c r="J165" s="15"/>
      <c r="K165" s="15"/>
      <c r="L165" s="15"/>
    </row>
    <row r="166" spans="8:12" ht="12" customHeight="1" x14ac:dyDescent="0.25">
      <c r="H166" s="8"/>
      <c r="I166" s="15"/>
      <c r="J166" s="15"/>
      <c r="K166" s="15"/>
      <c r="L166" s="15"/>
    </row>
    <row r="167" spans="8:12" ht="12" customHeight="1" x14ac:dyDescent="0.25">
      <c r="H167" s="8"/>
      <c r="I167" s="15"/>
      <c r="J167" s="15"/>
      <c r="K167" s="15"/>
      <c r="L167" s="15"/>
    </row>
    <row r="168" spans="8:12" ht="12" customHeight="1" x14ac:dyDescent="0.25">
      <c r="H168" s="8"/>
      <c r="I168" s="15"/>
      <c r="J168" s="15"/>
      <c r="K168" s="15"/>
      <c r="L168" s="15"/>
    </row>
    <row r="169" spans="8:12" ht="12" customHeight="1" x14ac:dyDescent="0.25">
      <c r="H169" s="8"/>
      <c r="I169" s="15"/>
      <c r="J169" s="15"/>
      <c r="K169" s="15"/>
      <c r="L169" s="15"/>
    </row>
    <row r="170" spans="8:12" ht="12" customHeight="1" x14ac:dyDescent="0.25">
      <c r="H170" s="8"/>
      <c r="I170" s="15"/>
      <c r="J170" s="15"/>
      <c r="K170" s="15"/>
      <c r="L170" s="15"/>
    </row>
    <row r="171" spans="8:12" ht="12" customHeight="1" x14ac:dyDescent="0.25">
      <c r="H171" s="8"/>
      <c r="I171" s="15"/>
      <c r="J171" s="15"/>
      <c r="K171" s="15"/>
      <c r="L171" s="15"/>
    </row>
    <row r="172" spans="8:12" ht="12" customHeight="1" x14ac:dyDescent="0.25">
      <c r="H172" s="8"/>
      <c r="I172" s="15"/>
      <c r="J172" s="15"/>
      <c r="K172" s="15"/>
      <c r="L172" s="15"/>
    </row>
    <row r="173" spans="8:12" ht="12" customHeight="1" x14ac:dyDescent="0.25">
      <c r="H173" s="8"/>
      <c r="I173" s="15"/>
      <c r="J173" s="15"/>
      <c r="K173" s="15"/>
      <c r="L173" s="15"/>
    </row>
    <row r="174" spans="8:12" ht="12" customHeight="1" x14ac:dyDescent="0.25">
      <c r="H174" s="8"/>
      <c r="I174" s="15"/>
      <c r="J174" s="15"/>
      <c r="K174" s="15"/>
      <c r="L174" s="15"/>
    </row>
    <row r="175" spans="8:12" ht="12" customHeight="1" x14ac:dyDescent="0.25">
      <c r="H175" s="8"/>
      <c r="I175" s="15"/>
      <c r="J175" s="15"/>
      <c r="K175" s="15"/>
      <c r="L175" s="15"/>
    </row>
    <row r="176" spans="8:12" ht="12" customHeight="1" x14ac:dyDescent="0.25">
      <c r="H176" s="8"/>
      <c r="I176" s="15"/>
      <c r="J176" s="15"/>
      <c r="K176" s="15"/>
      <c r="L176" s="15"/>
    </row>
    <row r="177" spans="8:12" ht="12" customHeight="1" x14ac:dyDescent="0.25">
      <c r="H177" s="8"/>
      <c r="I177" s="15"/>
      <c r="J177" s="15"/>
      <c r="K177" s="15"/>
      <c r="L177" s="15"/>
    </row>
    <row r="178" spans="8:12" ht="12" customHeight="1" x14ac:dyDescent="0.25">
      <c r="H178" s="8"/>
      <c r="I178" s="15"/>
      <c r="J178" s="15"/>
      <c r="K178" s="15"/>
      <c r="L178" s="15"/>
    </row>
    <row r="179" spans="8:12" ht="12" customHeight="1" x14ac:dyDescent="0.25">
      <c r="H179" s="8"/>
      <c r="I179" s="15"/>
      <c r="J179" s="15"/>
      <c r="K179" s="15"/>
      <c r="L179" s="15"/>
    </row>
    <row r="180" spans="8:12" ht="12" customHeight="1" x14ac:dyDescent="0.25">
      <c r="H180" s="8"/>
      <c r="I180" s="15"/>
      <c r="J180" s="15"/>
      <c r="K180" s="15"/>
      <c r="L180" s="15"/>
    </row>
    <row r="181" spans="8:12" ht="12" customHeight="1" x14ac:dyDescent="0.25">
      <c r="H181" s="8"/>
      <c r="I181" s="15"/>
      <c r="J181" s="15"/>
      <c r="K181" s="15"/>
      <c r="L181" s="15"/>
    </row>
    <row r="182" spans="8:12" ht="12" customHeight="1" x14ac:dyDescent="0.25">
      <c r="H182" s="8"/>
      <c r="I182" s="15"/>
      <c r="J182" s="15"/>
      <c r="K182" s="15"/>
      <c r="L182" s="15"/>
    </row>
    <row r="183" spans="8:12" ht="12" customHeight="1" x14ac:dyDescent="0.25">
      <c r="H183" s="8"/>
      <c r="I183" s="15"/>
      <c r="J183" s="15"/>
      <c r="K183" s="15"/>
      <c r="L183" s="15"/>
    </row>
    <row r="184" spans="8:12" ht="12" customHeight="1" x14ac:dyDescent="0.25">
      <c r="H184" s="8"/>
      <c r="I184" s="15"/>
      <c r="J184" s="15"/>
      <c r="K184" s="15"/>
      <c r="L184" s="15"/>
    </row>
    <row r="185" spans="8:12" ht="12" customHeight="1" x14ac:dyDescent="0.25">
      <c r="H185" s="8"/>
      <c r="I185" s="15"/>
      <c r="J185" s="15"/>
      <c r="K185" s="15"/>
      <c r="L185" s="15"/>
    </row>
    <row r="186" spans="8:12" ht="12" customHeight="1" x14ac:dyDescent="0.25">
      <c r="H186" s="8"/>
      <c r="I186" s="15"/>
      <c r="J186" s="15"/>
      <c r="K186" s="15"/>
      <c r="L186" s="15"/>
    </row>
    <row r="187" spans="8:12" ht="12" customHeight="1" x14ac:dyDescent="0.25">
      <c r="H187" s="8"/>
      <c r="I187" s="15"/>
      <c r="J187" s="15"/>
      <c r="K187" s="15"/>
      <c r="L187" s="15"/>
    </row>
    <row r="188" spans="8:12" ht="12" customHeight="1" x14ac:dyDescent="0.25">
      <c r="H188" s="8"/>
      <c r="I188" s="15"/>
      <c r="J188" s="15"/>
      <c r="K188" s="15"/>
      <c r="L188" s="15"/>
    </row>
    <row r="189" spans="8:12" ht="12" customHeight="1" x14ac:dyDescent="0.25">
      <c r="H189" s="8"/>
      <c r="I189" s="15"/>
      <c r="J189" s="15"/>
      <c r="K189" s="15"/>
      <c r="L189" s="15"/>
    </row>
    <row r="190" spans="8:12" ht="12" customHeight="1" x14ac:dyDescent="0.25">
      <c r="H190" s="8"/>
      <c r="I190" s="15"/>
      <c r="J190" s="15"/>
      <c r="K190" s="15"/>
      <c r="L190" s="15"/>
    </row>
    <row r="191" spans="8:12" ht="12" customHeight="1" x14ac:dyDescent="0.25">
      <c r="H191" s="8"/>
      <c r="I191" s="15"/>
      <c r="J191" s="15"/>
      <c r="K191" s="15"/>
      <c r="L191" s="15"/>
    </row>
    <row r="192" spans="8:12" ht="12" customHeight="1" x14ac:dyDescent="0.25">
      <c r="H192" s="8"/>
      <c r="I192" s="15"/>
      <c r="J192" s="15"/>
      <c r="K192" s="15"/>
      <c r="L192" s="15"/>
    </row>
    <row r="193" spans="8:12" ht="12" customHeight="1" x14ac:dyDescent="0.25">
      <c r="H193" s="8"/>
      <c r="I193" s="15"/>
      <c r="J193" s="15"/>
      <c r="K193" s="15"/>
      <c r="L193" s="15"/>
    </row>
    <row r="194" spans="8:12" ht="12" customHeight="1" x14ac:dyDescent="0.25">
      <c r="H194" s="8"/>
      <c r="I194" s="15"/>
      <c r="J194" s="15"/>
      <c r="K194" s="15"/>
      <c r="L194" s="15"/>
    </row>
    <row r="195" spans="8:12" ht="12" customHeight="1" x14ac:dyDescent="0.25">
      <c r="H195" s="8"/>
      <c r="I195" s="15"/>
      <c r="J195" s="15"/>
      <c r="K195" s="15"/>
      <c r="L195" s="15"/>
    </row>
    <row r="196" spans="8:12" ht="12" customHeight="1" x14ac:dyDescent="0.25">
      <c r="H196" s="8"/>
      <c r="I196" s="15"/>
      <c r="J196" s="15"/>
      <c r="K196" s="15"/>
      <c r="L196" s="15"/>
    </row>
    <row r="197" spans="8:12" ht="12" customHeight="1" x14ac:dyDescent="0.25">
      <c r="H197" s="8"/>
      <c r="I197" s="15"/>
      <c r="J197" s="15"/>
      <c r="K197" s="15"/>
      <c r="L197" s="15"/>
    </row>
    <row r="198" spans="8:12" ht="12" customHeight="1" x14ac:dyDescent="0.25">
      <c r="H198" s="8"/>
      <c r="I198" s="15"/>
      <c r="J198" s="15"/>
      <c r="K198" s="15"/>
      <c r="L198" s="15"/>
    </row>
    <row r="199" spans="8:12" ht="12" customHeight="1" x14ac:dyDescent="0.25">
      <c r="H199" s="8"/>
      <c r="I199" s="15"/>
      <c r="J199" s="15"/>
      <c r="K199" s="15"/>
      <c r="L199" s="15"/>
    </row>
    <row r="200" spans="8:12" ht="12" customHeight="1" x14ac:dyDescent="0.25">
      <c r="H200" s="8"/>
      <c r="I200" s="15"/>
      <c r="J200" s="15"/>
      <c r="K200" s="15"/>
      <c r="L200" s="15"/>
    </row>
    <row r="201" spans="8:12" ht="12" customHeight="1" x14ac:dyDescent="0.25">
      <c r="H201" s="8"/>
      <c r="I201" s="15"/>
      <c r="J201" s="15"/>
      <c r="K201" s="15"/>
      <c r="L201" s="15"/>
    </row>
    <row r="202" spans="8:12" ht="12" customHeight="1" x14ac:dyDescent="0.25">
      <c r="H202" s="8"/>
      <c r="I202" s="15"/>
      <c r="J202" s="15"/>
      <c r="K202" s="15"/>
      <c r="L202" s="15"/>
    </row>
    <row r="203" spans="8:12" ht="12" customHeight="1" x14ac:dyDescent="0.25">
      <c r="H203" s="8"/>
      <c r="I203" s="15"/>
      <c r="J203" s="15"/>
      <c r="K203" s="15"/>
      <c r="L203" s="15"/>
    </row>
    <row r="204" spans="8:12" ht="12" customHeight="1" x14ac:dyDescent="0.25">
      <c r="H204" s="8"/>
      <c r="I204" s="15"/>
      <c r="J204" s="15"/>
      <c r="K204" s="15"/>
      <c r="L204" s="15"/>
    </row>
    <row r="205" spans="8:12" ht="12" customHeight="1" x14ac:dyDescent="0.25">
      <c r="H205" s="8"/>
      <c r="I205" s="15"/>
      <c r="J205" s="15"/>
      <c r="K205" s="15"/>
      <c r="L205" s="15"/>
    </row>
    <row r="206" spans="8:12" ht="12" customHeight="1" x14ac:dyDescent="0.25">
      <c r="H206" s="8"/>
      <c r="I206" s="15"/>
      <c r="J206" s="15"/>
      <c r="K206" s="15"/>
      <c r="L206" s="15"/>
    </row>
    <row r="207" spans="8:12" ht="12" customHeight="1" x14ac:dyDescent="0.25">
      <c r="H207" s="8"/>
      <c r="I207" s="15"/>
      <c r="J207" s="15"/>
      <c r="K207" s="15"/>
      <c r="L207" s="15"/>
    </row>
    <row r="208" spans="8:12" ht="12" customHeight="1" x14ac:dyDescent="0.25">
      <c r="H208" s="8"/>
      <c r="I208" s="15"/>
      <c r="J208" s="15"/>
      <c r="K208" s="15"/>
      <c r="L208" s="15"/>
    </row>
    <row r="209" spans="8:12" ht="12" customHeight="1" x14ac:dyDescent="0.25">
      <c r="H209" s="8"/>
      <c r="I209" s="15"/>
      <c r="J209" s="15"/>
      <c r="K209" s="15"/>
      <c r="L209" s="15"/>
    </row>
    <row r="210" spans="8:12" ht="12" customHeight="1" x14ac:dyDescent="0.25">
      <c r="H210" s="8"/>
      <c r="I210" s="15"/>
      <c r="J210" s="15"/>
      <c r="K210" s="15"/>
      <c r="L210" s="15"/>
    </row>
    <row r="211" spans="8:12" ht="12" customHeight="1" x14ac:dyDescent="0.25">
      <c r="H211" s="8"/>
      <c r="I211" s="15"/>
      <c r="J211" s="15"/>
      <c r="K211" s="15"/>
      <c r="L211" s="15"/>
    </row>
    <row r="212" spans="8:12" ht="12" customHeight="1" x14ac:dyDescent="0.25">
      <c r="H212" s="8"/>
      <c r="I212" s="15"/>
      <c r="J212" s="15"/>
      <c r="K212" s="15"/>
      <c r="L212" s="15"/>
    </row>
    <row r="213" spans="8:12" ht="12" customHeight="1" x14ac:dyDescent="0.25">
      <c r="H213" s="8"/>
      <c r="I213" s="15"/>
      <c r="J213" s="15"/>
      <c r="K213" s="15"/>
      <c r="L213" s="15"/>
    </row>
    <row r="214" spans="8:12" ht="12" customHeight="1" x14ac:dyDescent="0.25">
      <c r="H214" s="8"/>
      <c r="I214" s="15"/>
      <c r="J214" s="15"/>
      <c r="K214" s="15"/>
      <c r="L214" s="15"/>
    </row>
    <row r="215" spans="8:12" ht="12" customHeight="1" x14ac:dyDescent="0.25">
      <c r="H215" s="8"/>
      <c r="I215" s="15"/>
      <c r="J215" s="15"/>
      <c r="K215" s="15"/>
      <c r="L215" s="15"/>
    </row>
    <row r="216" spans="8:12" ht="12" customHeight="1" x14ac:dyDescent="0.25">
      <c r="H216" s="8"/>
      <c r="I216" s="15"/>
      <c r="J216" s="15"/>
      <c r="K216" s="15"/>
      <c r="L216" s="15"/>
    </row>
    <row r="217" spans="8:12" ht="12" customHeight="1" x14ac:dyDescent="0.25">
      <c r="H217" s="8"/>
      <c r="I217" s="15"/>
      <c r="J217" s="15"/>
      <c r="K217" s="15"/>
      <c r="L217" s="15"/>
    </row>
    <row r="218" spans="8:12" ht="12" customHeight="1" x14ac:dyDescent="0.25">
      <c r="H218" s="8"/>
      <c r="I218" s="15"/>
      <c r="J218" s="15"/>
      <c r="K218" s="15"/>
      <c r="L218" s="15"/>
    </row>
    <row r="219" spans="8:12" ht="12" customHeight="1" x14ac:dyDescent="0.25">
      <c r="H219" s="8"/>
      <c r="I219" s="15"/>
      <c r="J219" s="15"/>
      <c r="K219" s="15"/>
      <c r="L219" s="15"/>
    </row>
    <row r="220" spans="8:12" ht="12" customHeight="1" x14ac:dyDescent="0.25">
      <c r="H220" s="8"/>
      <c r="I220" s="15"/>
      <c r="J220" s="15"/>
      <c r="K220" s="15"/>
      <c r="L220" s="15"/>
    </row>
    <row r="221" spans="8:12" ht="12" customHeight="1" x14ac:dyDescent="0.25">
      <c r="H221" s="8"/>
      <c r="I221" s="15"/>
      <c r="J221" s="15"/>
      <c r="K221" s="15"/>
      <c r="L221" s="15"/>
    </row>
    <row r="222" spans="8:12" ht="12" customHeight="1" x14ac:dyDescent="0.25">
      <c r="H222" s="8"/>
      <c r="I222" s="15"/>
      <c r="J222" s="15"/>
      <c r="K222" s="15"/>
      <c r="L222" s="15"/>
    </row>
    <row r="223" spans="8:12" ht="12" customHeight="1" x14ac:dyDescent="0.25">
      <c r="H223" s="8"/>
      <c r="I223" s="15"/>
      <c r="J223" s="15"/>
      <c r="K223" s="15"/>
      <c r="L223" s="15"/>
    </row>
    <row r="224" spans="8:12" ht="12" customHeight="1" x14ac:dyDescent="0.25">
      <c r="H224" s="8"/>
      <c r="I224" s="15"/>
      <c r="J224" s="15"/>
      <c r="K224" s="15"/>
      <c r="L224" s="15"/>
    </row>
    <row r="225" spans="8:12" ht="12" customHeight="1" x14ac:dyDescent="0.25">
      <c r="H225" s="8"/>
      <c r="I225" s="15"/>
      <c r="J225" s="15"/>
      <c r="K225" s="15"/>
      <c r="L225" s="15"/>
    </row>
    <row r="226" spans="8:12" ht="12" customHeight="1" x14ac:dyDescent="0.25">
      <c r="H226" s="8"/>
      <c r="I226" s="15"/>
      <c r="J226" s="15"/>
      <c r="K226" s="15"/>
      <c r="L226" s="15"/>
    </row>
    <row r="227" spans="8:12" ht="12" customHeight="1" x14ac:dyDescent="0.25">
      <c r="H227" s="8"/>
      <c r="I227" s="15"/>
      <c r="J227" s="15"/>
      <c r="K227" s="15"/>
      <c r="L227" s="15"/>
    </row>
    <row r="228" spans="8:12" ht="12" customHeight="1" x14ac:dyDescent="0.25">
      <c r="H228" s="8"/>
      <c r="I228" s="15"/>
      <c r="J228" s="15"/>
      <c r="K228" s="15"/>
      <c r="L228" s="15"/>
    </row>
    <row r="229" spans="8:12" ht="12" customHeight="1" x14ac:dyDescent="0.25">
      <c r="H229" s="8"/>
      <c r="I229" s="15"/>
      <c r="J229" s="15"/>
      <c r="K229" s="15"/>
      <c r="L229" s="15"/>
    </row>
    <row r="230" spans="8:12" ht="12" customHeight="1" x14ac:dyDescent="0.25">
      <c r="H230" s="8"/>
      <c r="I230" s="15"/>
      <c r="J230" s="15"/>
      <c r="K230" s="15"/>
      <c r="L230" s="15"/>
    </row>
    <row r="231" spans="8:12" ht="12" customHeight="1" x14ac:dyDescent="0.25">
      <c r="H231" s="8"/>
      <c r="I231" s="15"/>
      <c r="J231" s="15"/>
      <c r="K231" s="15"/>
      <c r="L231" s="15"/>
    </row>
    <row r="232" spans="8:12" ht="12" customHeight="1" x14ac:dyDescent="0.25">
      <c r="H232" s="8"/>
      <c r="I232" s="15"/>
      <c r="J232" s="15"/>
      <c r="K232" s="15"/>
      <c r="L232" s="15"/>
    </row>
    <row r="233" spans="8:12" ht="12" customHeight="1" x14ac:dyDescent="0.25">
      <c r="H233" s="8"/>
      <c r="I233" s="15"/>
      <c r="J233" s="15"/>
      <c r="K233" s="15"/>
      <c r="L233" s="15"/>
    </row>
    <row r="234" spans="8:12" ht="12" customHeight="1" x14ac:dyDescent="0.25">
      <c r="H234" s="8"/>
      <c r="I234" s="15"/>
      <c r="J234" s="15"/>
      <c r="K234" s="15"/>
      <c r="L234" s="15"/>
    </row>
    <row r="235" spans="8:12" ht="12" customHeight="1" x14ac:dyDescent="0.25">
      <c r="H235" s="8"/>
      <c r="I235" s="15"/>
      <c r="J235" s="15"/>
      <c r="K235" s="15"/>
      <c r="L235" s="15"/>
    </row>
    <row r="236" spans="8:12" ht="12" customHeight="1" x14ac:dyDescent="0.25">
      <c r="H236" s="8"/>
      <c r="I236" s="15"/>
      <c r="J236" s="15"/>
      <c r="K236" s="15"/>
      <c r="L236" s="15"/>
    </row>
    <row r="237" spans="8:12" ht="12" customHeight="1" x14ac:dyDescent="0.25">
      <c r="H237" s="8"/>
      <c r="I237" s="15"/>
      <c r="J237" s="15"/>
      <c r="K237" s="15"/>
      <c r="L237" s="15"/>
    </row>
    <row r="238" spans="8:12" ht="12" customHeight="1" x14ac:dyDescent="0.25">
      <c r="H238" s="8"/>
      <c r="I238" s="15"/>
      <c r="J238" s="15"/>
      <c r="K238" s="15"/>
      <c r="L238" s="15"/>
    </row>
    <row r="239" spans="8:12" ht="12" customHeight="1" x14ac:dyDescent="0.25">
      <c r="H239" s="8"/>
      <c r="I239" s="15"/>
      <c r="J239" s="15"/>
      <c r="K239" s="15"/>
      <c r="L239" s="15"/>
    </row>
    <row r="240" spans="8:12" ht="12" customHeight="1" x14ac:dyDescent="0.25">
      <c r="H240" s="8"/>
      <c r="I240" s="15"/>
      <c r="J240" s="15"/>
      <c r="K240" s="15"/>
      <c r="L240" s="15"/>
    </row>
    <row r="241" spans="8:12" ht="12" customHeight="1" x14ac:dyDescent="0.25">
      <c r="H241" s="8"/>
      <c r="I241" s="15"/>
      <c r="J241" s="15"/>
      <c r="K241" s="15"/>
      <c r="L241" s="15"/>
    </row>
    <row r="242" spans="8:12" ht="12" customHeight="1" x14ac:dyDescent="0.25">
      <c r="H242" s="8"/>
      <c r="I242" s="15"/>
      <c r="J242" s="15"/>
      <c r="K242" s="15"/>
      <c r="L242" s="15"/>
    </row>
    <row r="243" spans="8:12" ht="12" customHeight="1" x14ac:dyDescent="0.25">
      <c r="H243" s="8"/>
      <c r="I243" s="15"/>
      <c r="J243" s="15"/>
      <c r="K243" s="15"/>
      <c r="L243" s="15"/>
    </row>
    <row r="244" spans="8:12" ht="12" customHeight="1" x14ac:dyDescent="0.25">
      <c r="H244" s="8"/>
      <c r="I244" s="15"/>
      <c r="J244" s="15"/>
      <c r="K244" s="15"/>
      <c r="L244" s="15"/>
    </row>
    <row r="245" spans="8:12" ht="12" customHeight="1" x14ac:dyDescent="0.25">
      <c r="H245" s="8"/>
      <c r="I245" s="15"/>
      <c r="J245" s="15"/>
      <c r="K245" s="15"/>
      <c r="L245" s="15"/>
    </row>
    <row r="246" spans="8:12" ht="12" customHeight="1" x14ac:dyDescent="0.25">
      <c r="H246" s="8"/>
      <c r="I246" s="15"/>
      <c r="J246" s="15"/>
      <c r="K246" s="15"/>
      <c r="L246" s="15"/>
    </row>
    <row r="247" spans="8:12" ht="12" customHeight="1" x14ac:dyDescent="0.25">
      <c r="H247" s="8"/>
      <c r="I247" s="15"/>
      <c r="J247" s="15"/>
      <c r="K247" s="15"/>
      <c r="L247" s="15"/>
    </row>
    <row r="248" spans="8:12" ht="12" customHeight="1" x14ac:dyDescent="0.25">
      <c r="H248" s="8"/>
      <c r="I248" s="15"/>
      <c r="J248" s="15"/>
      <c r="K248" s="15"/>
      <c r="L248" s="15"/>
    </row>
    <row r="249" spans="8:12" ht="12" customHeight="1" x14ac:dyDescent="0.25">
      <c r="H249" s="8"/>
      <c r="I249" s="15"/>
      <c r="J249" s="15"/>
      <c r="K249" s="15"/>
      <c r="L249" s="15"/>
    </row>
    <row r="250" spans="8:12" ht="12" customHeight="1" x14ac:dyDescent="0.25">
      <c r="H250" s="8"/>
      <c r="I250" s="15"/>
      <c r="J250" s="15"/>
      <c r="K250" s="15"/>
      <c r="L250" s="15"/>
    </row>
    <row r="251" spans="8:12" ht="12" customHeight="1" x14ac:dyDescent="0.25">
      <c r="H251" s="8"/>
      <c r="I251" s="15"/>
      <c r="J251" s="15"/>
      <c r="K251" s="15"/>
      <c r="L251" s="15"/>
    </row>
    <row r="252" spans="8:12" ht="12" customHeight="1" x14ac:dyDescent="0.25">
      <c r="H252" s="8"/>
      <c r="I252" s="15"/>
      <c r="J252" s="15"/>
      <c r="K252" s="15"/>
      <c r="L252" s="15"/>
    </row>
    <row r="253" spans="8:12" ht="12" customHeight="1" x14ac:dyDescent="0.25">
      <c r="H253" s="8"/>
      <c r="I253" s="15"/>
      <c r="J253" s="15"/>
      <c r="K253" s="15"/>
      <c r="L253" s="15"/>
    </row>
    <row r="254" spans="8:12" ht="12" customHeight="1" x14ac:dyDescent="0.25">
      <c r="H254" s="8"/>
      <c r="I254" s="15"/>
      <c r="J254" s="15"/>
      <c r="K254" s="15"/>
      <c r="L254" s="15"/>
    </row>
    <row r="255" spans="8:12" ht="12" customHeight="1" x14ac:dyDescent="0.25">
      <c r="H255" s="8"/>
      <c r="I255" s="15"/>
      <c r="J255" s="15"/>
      <c r="K255" s="15"/>
      <c r="L255" s="15"/>
    </row>
    <row r="256" spans="8:12" ht="12" customHeight="1" x14ac:dyDescent="0.25">
      <c r="H256" s="8"/>
      <c r="I256" s="15"/>
      <c r="J256" s="15"/>
      <c r="K256" s="15"/>
      <c r="L256" s="15"/>
    </row>
    <row r="257" spans="8:12" ht="12" customHeight="1" x14ac:dyDescent="0.25">
      <c r="H257" s="8"/>
      <c r="I257" s="15"/>
      <c r="J257" s="15"/>
      <c r="K257" s="15"/>
      <c r="L257" s="15"/>
    </row>
    <row r="258" spans="8:12" ht="12" customHeight="1" x14ac:dyDescent="0.25">
      <c r="H258" s="8"/>
      <c r="I258" s="15"/>
      <c r="J258" s="15"/>
      <c r="K258" s="15"/>
      <c r="L258" s="15"/>
    </row>
    <row r="259" spans="8:12" ht="12" customHeight="1" x14ac:dyDescent="0.25">
      <c r="H259" s="8"/>
      <c r="I259" s="15"/>
      <c r="J259" s="15"/>
      <c r="K259" s="15"/>
      <c r="L259" s="15"/>
    </row>
    <row r="260" spans="8:12" ht="12" customHeight="1" x14ac:dyDescent="0.25">
      <c r="H260" s="8"/>
      <c r="I260" s="15"/>
      <c r="J260" s="15"/>
      <c r="K260" s="15"/>
      <c r="L260" s="15"/>
    </row>
    <row r="261" spans="8:12" ht="12" customHeight="1" x14ac:dyDescent="0.25">
      <c r="H261" s="8"/>
      <c r="I261" s="15"/>
      <c r="J261" s="15"/>
      <c r="K261" s="15"/>
      <c r="L261" s="15"/>
    </row>
    <row r="262" spans="8:12" ht="12" customHeight="1" x14ac:dyDescent="0.25">
      <c r="H262" s="8"/>
      <c r="I262" s="15"/>
      <c r="J262" s="15"/>
      <c r="K262" s="15"/>
      <c r="L262" s="15"/>
    </row>
    <row r="263" spans="8:12" ht="12" customHeight="1" x14ac:dyDescent="0.25">
      <c r="H263" s="8"/>
      <c r="I263" s="15"/>
      <c r="J263" s="15"/>
      <c r="K263" s="15"/>
      <c r="L263" s="15"/>
    </row>
    <row r="264" spans="8:12" ht="12" customHeight="1" x14ac:dyDescent="0.25">
      <c r="H264" s="8"/>
      <c r="I264" s="15"/>
      <c r="J264" s="15"/>
      <c r="K264" s="15"/>
      <c r="L264" s="15"/>
    </row>
    <row r="265" spans="8:12" ht="12" customHeight="1" x14ac:dyDescent="0.25">
      <c r="H265" s="8"/>
      <c r="I265" s="15"/>
      <c r="J265" s="15"/>
      <c r="K265" s="15"/>
      <c r="L265" s="15"/>
    </row>
    <row r="266" spans="8:12" ht="12" customHeight="1" x14ac:dyDescent="0.25">
      <c r="H266" s="8"/>
      <c r="I266" s="15"/>
      <c r="J266" s="15"/>
      <c r="K266" s="15"/>
      <c r="L266" s="15"/>
    </row>
    <row r="267" spans="8:12" ht="12" customHeight="1" x14ac:dyDescent="0.25">
      <c r="H267" s="8"/>
      <c r="I267" s="15"/>
      <c r="J267" s="15"/>
      <c r="K267" s="15"/>
      <c r="L267" s="15"/>
    </row>
    <row r="268" spans="8:12" ht="12" customHeight="1" x14ac:dyDescent="0.25">
      <c r="H268" s="8"/>
      <c r="I268" s="15"/>
      <c r="J268" s="15"/>
      <c r="K268" s="15"/>
      <c r="L268" s="15"/>
    </row>
    <row r="269" spans="8:12" ht="12" customHeight="1" x14ac:dyDescent="0.25">
      <c r="H269" s="8"/>
      <c r="I269" s="15"/>
      <c r="J269" s="15"/>
      <c r="K269" s="15"/>
      <c r="L269" s="15"/>
    </row>
    <row r="270" spans="8:12" ht="12" customHeight="1" x14ac:dyDescent="0.25">
      <c r="H270" s="8"/>
      <c r="I270" s="15"/>
      <c r="J270" s="15"/>
      <c r="K270" s="15"/>
      <c r="L270" s="15"/>
    </row>
    <row r="271" spans="8:12" ht="12" customHeight="1" x14ac:dyDescent="0.25">
      <c r="H271" s="8"/>
      <c r="I271" s="15"/>
      <c r="J271" s="15"/>
      <c r="K271" s="15"/>
      <c r="L271" s="15"/>
    </row>
    <row r="272" spans="8:12" ht="12" customHeight="1" x14ac:dyDescent="0.25">
      <c r="H272" s="8"/>
      <c r="I272" s="15"/>
      <c r="J272" s="15"/>
      <c r="K272" s="15"/>
      <c r="L272" s="15"/>
    </row>
    <row r="273" spans="8:12" ht="12" customHeight="1" x14ac:dyDescent="0.25">
      <c r="H273" s="8"/>
      <c r="I273" s="15"/>
      <c r="J273" s="15"/>
      <c r="K273" s="15"/>
      <c r="L273" s="15"/>
    </row>
    <row r="274" spans="8:12" ht="12" customHeight="1" x14ac:dyDescent="0.25">
      <c r="H274" s="8"/>
      <c r="I274" s="15"/>
      <c r="J274" s="15"/>
      <c r="K274" s="15"/>
      <c r="L274" s="15"/>
    </row>
    <row r="275" spans="8:12" ht="12" customHeight="1" x14ac:dyDescent="0.25">
      <c r="H275" s="8"/>
      <c r="I275" s="15"/>
      <c r="J275" s="15"/>
      <c r="K275" s="15"/>
      <c r="L275" s="15"/>
    </row>
    <row r="276" spans="8:12" ht="12" customHeight="1" x14ac:dyDescent="0.25">
      <c r="H276" s="8"/>
      <c r="I276" s="15"/>
      <c r="J276" s="15"/>
      <c r="K276" s="15"/>
      <c r="L276" s="15"/>
    </row>
    <row r="277" spans="8:12" ht="12" customHeight="1" x14ac:dyDescent="0.25">
      <c r="H277" s="8"/>
      <c r="I277" s="15"/>
      <c r="J277" s="15"/>
      <c r="K277" s="15"/>
      <c r="L277" s="15"/>
    </row>
    <row r="278" spans="8:12" ht="12" customHeight="1" x14ac:dyDescent="0.25">
      <c r="H278" s="8"/>
      <c r="I278" s="15"/>
      <c r="J278" s="15"/>
      <c r="K278" s="15"/>
      <c r="L278" s="15"/>
    </row>
    <row r="279" spans="8:12" ht="12" customHeight="1" x14ac:dyDescent="0.25">
      <c r="H279" s="8"/>
      <c r="I279" s="15"/>
      <c r="J279" s="15"/>
      <c r="K279" s="15"/>
      <c r="L279" s="15"/>
    </row>
    <row r="280" spans="8:12" ht="12" customHeight="1" x14ac:dyDescent="0.25">
      <c r="H280" s="8"/>
      <c r="I280" s="15"/>
      <c r="J280" s="15"/>
      <c r="K280" s="15"/>
      <c r="L280" s="15"/>
    </row>
    <row r="281" spans="8:12" ht="12" customHeight="1" x14ac:dyDescent="0.25">
      <c r="H281" s="8"/>
      <c r="I281" s="15"/>
      <c r="J281" s="15"/>
      <c r="K281" s="15"/>
      <c r="L281" s="15"/>
    </row>
    <row r="282" spans="8:12" ht="12" customHeight="1" x14ac:dyDescent="0.25">
      <c r="H282" s="8"/>
      <c r="I282" s="15"/>
      <c r="J282" s="15"/>
      <c r="K282" s="15"/>
      <c r="L282" s="15"/>
    </row>
    <row r="283" spans="8:12" ht="12" customHeight="1" x14ac:dyDescent="0.25">
      <c r="H283" s="8"/>
      <c r="I283" s="15"/>
      <c r="J283" s="15"/>
      <c r="K283" s="15"/>
      <c r="L283" s="15"/>
    </row>
    <row r="284" spans="8:12" ht="12" customHeight="1" x14ac:dyDescent="0.25">
      <c r="H284" s="8"/>
      <c r="I284" s="15"/>
      <c r="J284" s="15"/>
      <c r="K284" s="15"/>
      <c r="L284" s="15"/>
    </row>
    <row r="285" spans="8:12" ht="12" customHeight="1" x14ac:dyDescent="0.25">
      <c r="H285" s="8"/>
      <c r="I285" s="15"/>
      <c r="J285" s="15"/>
      <c r="K285" s="15"/>
      <c r="L285" s="15"/>
    </row>
    <row r="286" spans="8:12" ht="12" customHeight="1" x14ac:dyDescent="0.25">
      <c r="H286" s="8"/>
      <c r="I286" s="15"/>
      <c r="J286" s="15"/>
      <c r="K286" s="15"/>
      <c r="L286" s="15"/>
    </row>
    <row r="287" spans="8:12" ht="12" customHeight="1" x14ac:dyDescent="0.25">
      <c r="H287" s="8"/>
      <c r="I287" s="15"/>
      <c r="J287" s="15"/>
      <c r="K287" s="15"/>
      <c r="L287" s="15"/>
    </row>
    <row r="288" spans="8:12" ht="12" customHeight="1" x14ac:dyDescent="0.25">
      <c r="H288" s="8"/>
      <c r="I288" s="15"/>
      <c r="J288" s="15"/>
      <c r="K288" s="15"/>
      <c r="L288" s="15"/>
    </row>
    <row r="289" spans="8:12" ht="12" customHeight="1" x14ac:dyDescent="0.25">
      <c r="H289" s="8"/>
      <c r="I289" s="15"/>
      <c r="J289" s="15"/>
      <c r="K289" s="15"/>
      <c r="L289" s="15"/>
    </row>
    <row r="290" spans="8:12" ht="12" customHeight="1" x14ac:dyDescent="0.25">
      <c r="H290" s="8"/>
      <c r="I290" s="15"/>
      <c r="J290" s="15"/>
      <c r="K290" s="15"/>
      <c r="L290" s="15"/>
    </row>
    <row r="291" spans="8:12" ht="12" customHeight="1" x14ac:dyDescent="0.25">
      <c r="H291" s="8"/>
      <c r="I291" s="15"/>
      <c r="J291" s="15"/>
      <c r="K291" s="15"/>
      <c r="L291" s="15"/>
    </row>
    <row r="292" spans="8:12" ht="12" customHeight="1" x14ac:dyDescent="0.25">
      <c r="H292" s="8"/>
      <c r="I292" s="15"/>
      <c r="J292" s="15"/>
      <c r="K292" s="15"/>
      <c r="L292" s="15"/>
    </row>
    <row r="293" spans="8:12" ht="12" customHeight="1" x14ac:dyDescent="0.25">
      <c r="H293" s="8"/>
      <c r="I293" s="15"/>
      <c r="J293" s="15"/>
      <c r="K293" s="15"/>
      <c r="L293" s="15"/>
    </row>
    <row r="294" spans="8:12" ht="12" customHeight="1" x14ac:dyDescent="0.25">
      <c r="H294" s="8"/>
      <c r="I294" s="15"/>
      <c r="J294" s="15"/>
      <c r="K294" s="15"/>
      <c r="L294" s="15"/>
    </row>
    <row r="295" spans="8:12" ht="12" customHeight="1" x14ac:dyDescent="0.25">
      <c r="H295" s="8"/>
      <c r="I295" s="15"/>
      <c r="J295" s="15"/>
      <c r="K295" s="15"/>
      <c r="L295" s="15"/>
    </row>
    <row r="296" spans="8:12" ht="12" customHeight="1" x14ac:dyDescent="0.25">
      <c r="H296" s="8"/>
      <c r="I296" s="15"/>
      <c r="J296" s="15"/>
      <c r="K296" s="15"/>
      <c r="L296" s="15"/>
    </row>
    <row r="297" spans="8:12" ht="12" customHeight="1" x14ac:dyDescent="0.25">
      <c r="H297" s="8"/>
      <c r="I297" s="15"/>
      <c r="J297" s="15"/>
      <c r="K297" s="15"/>
      <c r="L297" s="15"/>
    </row>
    <row r="298" spans="8:12" ht="12" customHeight="1" x14ac:dyDescent="0.25">
      <c r="H298" s="8"/>
      <c r="I298" s="15"/>
      <c r="J298" s="15"/>
      <c r="K298" s="15"/>
      <c r="L298" s="15"/>
    </row>
    <row r="299" spans="8:12" ht="12" customHeight="1" x14ac:dyDescent="0.25">
      <c r="H299" s="8"/>
      <c r="I299" s="15"/>
      <c r="J299" s="15"/>
      <c r="K299" s="15"/>
      <c r="L299" s="15"/>
    </row>
    <row r="300" spans="8:12" ht="12" customHeight="1" x14ac:dyDescent="0.25">
      <c r="H300" s="8"/>
      <c r="I300" s="15"/>
      <c r="J300" s="15"/>
      <c r="K300" s="15"/>
      <c r="L300" s="15"/>
    </row>
    <row r="301" spans="8:12" ht="12" customHeight="1" x14ac:dyDescent="0.25">
      <c r="H301" s="8"/>
      <c r="I301" s="15"/>
      <c r="J301" s="15"/>
      <c r="K301" s="15"/>
      <c r="L301" s="15"/>
    </row>
    <row r="302" spans="8:12" ht="12" customHeight="1" x14ac:dyDescent="0.25">
      <c r="H302" s="8"/>
      <c r="I302" s="15"/>
      <c r="J302" s="15"/>
      <c r="K302" s="15"/>
      <c r="L302" s="15"/>
    </row>
    <row r="303" spans="8:12" ht="12" customHeight="1" x14ac:dyDescent="0.25">
      <c r="H303" s="8"/>
      <c r="I303" s="15"/>
      <c r="J303" s="15"/>
      <c r="K303" s="15"/>
      <c r="L303" s="15"/>
    </row>
    <row r="304" spans="8:12" ht="12" customHeight="1" x14ac:dyDescent="0.25">
      <c r="H304" s="8"/>
      <c r="I304" s="15"/>
      <c r="J304" s="15"/>
      <c r="K304" s="15"/>
      <c r="L304" s="15"/>
    </row>
    <row r="305" spans="8:12" ht="12" customHeight="1" x14ac:dyDescent="0.25">
      <c r="H305" s="8"/>
      <c r="I305" s="15"/>
      <c r="J305" s="15"/>
      <c r="K305" s="15"/>
      <c r="L305" s="15"/>
    </row>
    <row r="306" spans="8:12" ht="12" customHeight="1" x14ac:dyDescent="0.25">
      <c r="H306" s="8"/>
      <c r="I306" s="15"/>
      <c r="J306" s="15"/>
      <c r="K306" s="15"/>
      <c r="L306" s="15"/>
    </row>
    <row r="307" spans="8:12" ht="12" customHeight="1" x14ac:dyDescent="0.25">
      <c r="H307" s="8"/>
      <c r="I307" s="15"/>
      <c r="J307" s="15"/>
      <c r="K307" s="15"/>
      <c r="L307" s="15"/>
    </row>
    <row r="308" spans="8:12" ht="12" customHeight="1" x14ac:dyDescent="0.25">
      <c r="H308" s="8"/>
      <c r="I308" s="15"/>
      <c r="J308" s="15"/>
      <c r="K308" s="15"/>
      <c r="L308" s="15"/>
    </row>
    <row r="309" spans="8:12" ht="12" customHeight="1" x14ac:dyDescent="0.25">
      <c r="H309" s="8"/>
      <c r="I309" s="15"/>
      <c r="J309" s="15"/>
      <c r="K309" s="15"/>
      <c r="L309" s="15"/>
    </row>
    <row r="310" spans="8:12" ht="12" customHeight="1" x14ac:dyDescent="0.25">
      <c r="H310" s="8"/>
      <c r="I310" s="15"/>
      <c r="J310" s="15"/>
      <c r="K310" s="15"/>
      <c r="L310" s="15"/>
    </row>
    <row r="311" spans="8:12" ht="12" customHeight="1" x14ac:dyDescent="0.25">
      <c r="H311" s="8"/>
      <c r="I311" s="15"/>
      <c r="J311" s="15"/>
      <c r="K311" s="15"/>
      <c r="L311" s="15"/>
    </row>
    <row r="312" spans="8:12" ht="12" customHeight="1" x14ac:dyDescent="0.25">
      <c r="H312" s="8"/>
      <c r="I312" s="15"/>
      <c r="J312" s="15"/>
      <c r="K312" s="15"/>
      <c r="L312" s="15"/>
    </row>
    <row r="313" spans="8:12" ht="12" customHeight="1" x14ac:dyDescent="0.25">
      <c r="H313" s="8"/>
      <c r="I313" s="15"/>
      <c r="J313" s="15"/>
      <c r="K313" s="15"/>
      <c r="L313" s="15"/>
    </row>
    <row r="314" spans="8:12" ht="12" customHeight="1" x14ac:dyDescent="0.25">
      <c r="H314" s="8"/>
      <c r="I314" s="15"/>
      <c r="J314" s="15"/>
      <c r="K314" s="15"/>
      <c r="L314" s="15"/>
    </row>
    <row r="315" spans="8:12" ht="12" customHeight="1" x14ac:dyDescent="0.25">
      <c r="H315" s="8"/>
      <c r="I315" s="15"/>
      <c r="J315" s="15"/>
      <c r="K315" s="15"/>
      <c r="L315" s="15"/>
    </row>
    <row r="316" spans="8:12" ht="12" customHeight="1" x14ac:dyDescent="0.25">
      <c r="H316" s="8"/>
      <c r="I316" s="15"/>
      <c r="J316" s="15"/>
      <c r="K316" s="15"/>
      <c r="L316" s="15"/>
    </row>
    <row r="317" spans="8:12" ht="12" customHeight="1" x14ac:dyDescent="0.25">
      <c r="H317" s="8"/>
      <c r="I317" s="15"/>
      <c r="J317" s="15"/>
      <c r="K317" s="15"/>
      <c r="L317" s="15"/>
    </row>
    <row r="318" spans="8:12" ht="12" customHeight="1" x14ac:dyDescent="0.25">
      <c r="H318" s="8"/>
      <c r="I318" s="15"/>
      <c r="J318" s="15"/>
      <c r="K318" s="15"/>
      <c r="L318" s="15"/>
    </row>
    <row r="319" spans="8:12" ht="12" customHeight="1" x14ac:dyDescent="0.25">
      <c r="H319" s="8"/>
      <c r="I319" s="15"/>
      <c r="J319" s="15"/>
      <c r="K319" s="15"/>
      <c r="L319" s="15"/>
    </row>
    <row r="320" spans="8:12" ht="12" customHeight="1" x14ac:dyDescent="0.25">
      <c r="H320" s="8"/>
      <c r="I320" s="15"/>
      <c r="J320" s="15"/>
      <c r="K320" s="15"/>
      <c r="L320" s="15"/>
    </row>
    <row r="321" spans="8:12" ht="12" customHeight="1" x14ac:dyDescent="0.25">
      <c r="H321" s="8"/>
      <c r="I321" s="15"/>
      <c r="J321" s="15"/>
      <c r="K321" s="15"/>
      <c r="L321" s="15"/>
    </row>
    <row r="322" spans="8:12" ht="12" customHeight="1" x14ac:dyDescent="0.25">
      <c r="H322" s="8"/>
      <c r="I322" s="15"/>
      <c r="J322" s="15"/>
      <c r="K322" s="15"/>
      <c r="L322" s="15"/>
    </row>
    <row r="323" spans="8:12" ht="12" customHeight="1" x14ac:dyDescent="0.25">
      <c r="H323" s="8"/>
      <c r="I323" s="15"/>
      <c r="J323" s="15"/>
      <c r="K323" s="15"/>
      <c r="L323" s="15"/>
    </row>
  </sheetData>
  <autoFilter ref="A1:N96" xr:uid="{C34DA5D8-6596-4A26-AC29-B454749D7F99}"/>
  <sortState xmlns:xlrd2="http://schemas.microsoft.com/office/spreadsheetml/2017/richdata2" ref="A2:O335">
    <sortCondition ref="G2:G335"/>
    <sortCondition ref="E2:E335"/>
  </sortState>
  <dataValidations count="1">
    <dataValidation type="date" operator="greaterThanOrEqual" allowBlank="1" showInputMessage="1" showErrorMessage="1" sqref="G92:G95 G40 G30 G48:G75 G87 G90" xr:uid="{16EB6EE4-B562-4C07-A13A-38335327C976}">
      <formula1>32509</formula1>
    </dataValidation>
  </dataValidations>
  <pageMargins left="0.34" right="0.17" top="0.41" bottom="0.34" header="0.31496062992125984" footer="0.17"/>
  <pageSetup paperSize="8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Prévisionnel</vt:lpstr>
      <vt:lpstr>abréviations_étude</vt:lpstr>
      <vt:lpstr>TCD</vt:lpstr>
      <vt:lpstr>TCD2</vt:lpstr>
      <vt:lpstr>miseenforme</vt:lpstr>
      <vt:lpstr>programme2023_LigneV1</vt:lpstr>
      <vt:lpstr>Prévisionnel!Impression_des_titres</vt:lpstr>
      <vt:lpstr>Prévisionnel!Zone_d_impression</vt:lpstr>
      <vt:lpstr>programme2023_LigneV1!Zone_d_impression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 Pierre</dc:creator>
  <cp:lastModifiedBy>Pierre gres5</cp:lastModifiedBy>
  <cp:lastPrinted>2026-03-27T15:01:46Z</cp:lastPrinted>
  <dcterms:created xsi:type="dcterms:W3CDTF">2022-01-10T09:29:17Z</dcterms:created>
  <dcterms:modified xsi:type="dcterms:W3CDTF">2026-04-13T06:53:13Z</dcterms:modified>
</cp:coreProperties>
</file>