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4AD19990-FDC4-4A93-8412-48208550348D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Liste_captures!$A$1:$AR$13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AF15" i="6" l="1"/>
  <c r="AG15" i="6"/>
  <c r="AH15" i="6"/>
  <c r="AI15" i="6"/>
  <c r="AJ15" i="6"/>
  <c r="AK15" i="6"/>
  <c r="AL15" i="6"/>
  <c r="AM15" i="6"/>
  <c r="AE15" i="6"/>
  <c r="P9" i="3"/>
</calcChain>
</file>

<file path=xl/sharedStrings.xml><?xml version="1.0" encoding="utf-8"?>
<sst xmlns="http://schemas.openxmlformats.org/spreadsheetml/2006/main" count="886" uniqueCount="389">
  <si>
    <t>STATION 04008100
BONSON A SAINT-NIZIER-DE-FORNAS</t>
  </si>
  <si>
    <t>Caractéristiques de la station</t>
  </si>
  <si>
    <t xml:space="preserve"> Code station :</t>
  </si>
  <si>
    <t>04008100</t>
  </si>
  <si>
    <t xml:space="preserve">Code de l'entité hydro : </t>
  </si>
  <si>
    <t>K0624500</t>
  </si>
  <si>
    <t xml:space="preserve"> Cours d'eau  :</t>
  </si>
  <si>
    <t>le Bonson</t>
  </si>
  <si>
    <t>Bassin hydrologique :</t>
  </si>
  <si>
    <t xml:space="preserve"> -</t>
  </si>
  <si>
    <t xml:space="preserve"> Commune :</t>
  </si>
  <si>
    <t>SAINT-NIZIER-DE-FORNAS</t>
  </si>
  <si>
    <t>Point kilometrique aval :</t>
  </si>
  <si>
    <t>-</t>
  </si>
  <si>
    <t xml:space="preserve"> Département :</t>
  </si>
  <si>
    <t>Localisation précise :</t>
  </si>
  <si>
    <t>BONSON A SAINT-NIZIER-DE-FORNAS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</si>
  <si>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</si>
  <si>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</si>
  <si>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</si>
  <si>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</si>
  <si>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</si>
  <si>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</si>
  <si>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</si>
  <si>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</si>
  <si>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</si>
  <si>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</si>
  <si>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</si>
  <si>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785164</t>
  </si>
  <si>
    <t xml:space="preserve"> Ordonnée (Y) :</t>
  </si>
  <si>
    <t>6478215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</si>
  <si>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</si>
  <si>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</si>
  <si>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</si>
  <si>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</si>
  <si>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4.10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</si>
  <si>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</si>
  <si>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</si>
  <si>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</si>
  <si>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</si>
  <si>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</si>
  <si>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</si>
  <si>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</si>
  <si>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</si>
  <si>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</si>
  <si>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738</t>
  </si>
  <si>
    <t xml:space="preserve"> Surface du bassin versant </t>
  </si>
  <si>
    <t>5.83</t>
  </si>
  <si>
    <t xml:space="preserve"> Pente IGN (‰) :</t>
  </si>
  <si>
    <t>35.00</t>
  </si>
  <si>
    <t xml:space="preserve"> Température janvier (°C) :</t>
  </si>
  <si>
    <t>1.5</t>
  </si>
  <si>
    <t xml:space="preserve"> Température juillet (°C) :</t>
  </si>
  <si>
    <t>18.8</t>
  </si>
  <si>
    <t xml:space="preserve"> Largeur du lit mineur (m) :</t>
  </si>
  <si>
    <t>2.50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</si>
  <si>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</si>
  <si>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</si>
  <si>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</si>
  <si>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</si>
  <si>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</si>
  <si>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</si>
  <si>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95974</t>
  </si>
  <si>
    <t xml:space="preserve"> Code de la station :</t>
  </si>
  <si>
    <t xml:space="preserve"> Date d'opération :</t>
  </si>
  <si>
    <t>06/06/2025 09:10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</si>
  <si>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</si>
  <si>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</si>
  <si>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</si>
  <si>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</si>
  <si>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</si>
  <si>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</si>
  <si>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</si>
  <si>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</si>
  <si>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</si>
  <si>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</si>
  <si>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</si>
  <si>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</si>
  <si>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</si>
  <si>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</si>
  <si>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</si>
  <si>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</si>
  <si>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</si>
  <si>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</si>
  <si>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</si>
  <si>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</si>
  <si>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</si>
  <si>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</si>
  <si>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</si>
  <si>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</si>
  <si>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</si>
  <si>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</si>
  <si>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</si>
  <si>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</si>
  <si>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</si>
  <si>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</si>
  <si>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</si>
  <si>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</si>
  <si>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60</t>
  </si>
  <si>
    <t xml:space="preserve"> Nombre d'anodes :</t>
  </si>
  <si>
    <t xml:space="preserve"> Largeur de la lame d'eau (m) :</t>
  </si>
  <si>
    <t>1.43</t>
  </si>
  <si>
    <t xml:space="preserve"> Nombre d'épuisettes :</t>
  </si>
  <si>
    <t>2</t>
  </si>
  <si>
    <t xml:space="preserve"> Surface prospectée (m²) :</t>
  </si>
  <si>
    <t>85.80</t>
  </si>
  <si>
    <t xml:space="preserve"> Matériel :</t>
  </si>
  <si>
    <t xml:space="preserve"> Prof. moy. station (m) * :</t>
  </si>
  <si>
    <t>0.10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</si>
  <si>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</si>
  <si>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</si>
  <si>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</si>
  <si>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</si>
  <si>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</si>
  <si>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</si>
  <si>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0.14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</si>
  <si>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</si>
  <si>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</si>
  <si>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</si>
  <si>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</si>
  <si>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</si>
  <si>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</si>
  <si>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</si>
  <si>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</si>
  <si>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</si>
  <si>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</si>
  <si>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</si>
  <si>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</si>
  <si>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</si>
  <si>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</si>
  <si>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</si>
  <si>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</si>
  <si>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</si>
  <si>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</si>
  <si>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</si>
  <si>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</si>
  <si>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</si>
  <si>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</si>
  <si>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70</t>
  </si>
  <si>
    <t>0.03</t>
  </si>
  <si>
    <t>Cailloux fins</t>
  </si>
  <si>
    <t>Graviers</t>
  </si>
  <si>
    <t>Pas de colmatage</t>
  </si>
  <si>
    <t>Pas de végétation</t>
  </si>
  <si>
    <t>PLAT</t>
  </si>
  <si>
    <t>30</t>
  </si>
  <si>
    <t>0.25</t>
  </si>
  <si>
    <t>Sables grossiers</t>
  </si>
  <si>
    <t>Sables fins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</si>
  <si>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</si>
  <si>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</si>
  <si>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</si>
  <si>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</si>
  <si>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</si>
  <si>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</si>
  <si>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</si>
  <si>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</si>
  <si>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</si>
  <si>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</si>
  <si>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très sinueux</t>
  </si>
  <si>
    <t>Rivière assez couverte (50-90% d'ombrage)</t>
  </si>
  <si>
    <t>Importante</t>
  </si>
  <si>
    <t>Moyenne</t>
  </si>
  <si>
    <t>Faible</t>
  </si>
  <si>
    <t>Observations sur le repeuplement</t>
  </si>
  <si>
    <t>Observations : Abris / Végétation / Colmatage</t>
  </si>
  <si>
    <t xml:space="preserve"> /  / </t>
  </si>
  <si>
    <t xml:space="preserve">   Surface prospectée : 86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</si>
  <si>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</si>
  <si>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</si>
  <si>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</si>
  <si>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</si>
  <si>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</si>
  <si>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</si>
  <si>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</si>
  <si>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</si>
  <si>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12</t>
  </si>
  <si>
    <t>1398.6</t>
  </si>
  <si>
    <t>100.0</t>
  </si>
  <si>
    <t>1237</t>
  </si>
  <si>
    <t>144172.5</t>
  </si>
  <si>
    <t xml:space="preserve">  TOTAL :</t>
  </si>
  <si>
    <t>Histogramme des captures</t>
  </si>
  <si>
    <t>Effectif par classe de taille</t>
  </si>
  <si>
    <t>Classes</t>
  </si>
  <si>
    <t>TRF</t>
  </si>
  <si>
    <t>[150,160[</t>
  </si>
  <si>
    <t>[160,170[</t>
  </si>
  <si>
    <t>[170,180[</t>
  </si>
  <si>
    <t>[180,190[</t>
  </si>
  <si>
    <t>3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</si>
  <si>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</si>
  <si>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</si>
  <si>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</si>
  <si>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</si>
  <si>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</si>
  <si>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</si>
  <si>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</si>
  <si>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</si>
  <si>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Total :</t>
  </si>
  <si>
    <t>Qualité</t>
  </si>
  <si>
    <t>Note IPR</t>
  </si>
  <si>
    <t>Classe de qualité</t>
  </si>
  <si>
    <t>Moyen</t>
  </si>
  <si>
    <t>24.26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</si>
  <si>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</si>
  <si>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</si>
  <si>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</si>
  <si>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</si>
  <si>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</si>
  <si>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</si>
  <si>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2.78</t>
  </si>
  <si>
    <t>1.00</t>
  </si>
  <si>
    <t>1.38</t>
  </si>
  <si>
    <t>NEL</t>
  </si>
  <si>
    <t>5.56</t>
  </si>
  <si>
    <t>2.39</t>
  </si>
  <si>
    <t>NTE</t>
  </si>
  <si>
    <t>4.39</t>
  </si>
  <si>
    <t>3.43</t>
  </si>
  <si>
    <t>DIT</t>
  </si>
  <si>
    <t>0.75</t>
  </si>
  <si>
    <t>0.01</t>
  </si>
  <si>
    <t>DIO</t>
  </si>
  <si>
    <t>2.92</t>
  </si>
  <si>
    <t>0.00</t>
  </si>
  <si>
    <t>DII</t>
  </si>
  <si>
    <t>3.76</t>
  </si>
  <si>
    <t>0.15</t>
  </si>
  <si>
    <t>0.46</t>
  </si>
  <si>
    <t>DTI</t>
  </si>
  <si>
    <t>4.11</t>
  </si>
  <si>
    <t>0.68</t>
  </si>
  <si>
    <t xml:space="preserve">Espèces cibles </t>
  </si>
  <si>
    <t>Probabilités théoriques</t>
  </si>
  <si>
    <t>Effectifs</t>
  </si>
  <si>
    <t>Graphique de probabilité &amp; présence</t>
  </si>
  <si>
    <t>PHX</t>
  </si>
  <si>
    <t>0.76</t>
  </si>
  <si>
    <t>0</t>
  </si>
  <si>
    <t>LOF</t>
  </si>
  <si>
    <t>0.69</t>
  </si>
  <si>
    <t>CHA</t>
  </si>
  <si>
    <t>0.35</t>
  </si>
  <si>
    <t>LPP</t>
  </si>
  <si>
    <t>0.24</t>
  </si>
  <si>
    <t>GOX</t>
  </si>
  <si>
    <t>0.17</t>
  </si>
  <si>
    <t>CHE</t>
  </si>
  <si>
    <t>0.04</t>
  </si>
  <si>
    <t>CCO</t>
  </si>
  <si>
    <t>0.02</t>
  </si>
  <si>
    <t>PCH</t>
  </si>
  <si>
    <t>PES</t>
  </si>
  <si>
    <t>PER</t>
  </si>
  <si>
    <t>GAR</t>
  </si>
  <si>
    <t>TAN</t>
  </si>
  <si>
    <t>ANG</t>
  </si>
  <si>
    <t>CAX</t>
  </si>
  <si>
    <t>OBR</t>
  </si>
  <si>
    <t>VAN</t>
  </si>
  <si>
    <t>SPI</t>
  </si>
  <si>
    <t>BAF</t>
  </si>
  <si>
    <t>LOT</t>
  </si>
  <si>
    <t>HOT</t>
  </si>
  <si>
    <t>BRO</t>
  </si>
  <si>
    <t>ROT</t>
  </si>
  <si>
    <t>BRE</t>
  </si>
  <si>
    <t>EPT</t>
  </si>
  <si>
    <t>ABL</t>
  </si>
  <si>
    <t>BOU</t>
  </si>
  <si>
    <t>EPI</t>
  </si>
  <si>
    <t>GRE</t>
  </si>
  <si>
    <t>TOX</t>
  </si>
  <si>
    <t>SAT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</si>
  <si>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</si>
  <si>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</si>
  <si>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</si>
  <si>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</si>
  <si>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</si>
  <si>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</si>
  <si>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</si>
  <si>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</si>
  <si>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85.8</t>
  </si>
  <si>
    <t>Distance à la source (km) :</t>
  </si>
  <si>
    <t>4.1</t>
  </si>
  <si>
    <t>Surface bassin versant (km²) :</t>
  </si>
  <si>
    <t>6</t>
  </si>
  <si>
    <t>Largeur moyenne en eau (m) :</t>
  </si>
  <si>
    <t>Température janvier (°C) :</t>
  </si>
  <si>
    <t>Pente IGN (‰) :</t>
  </si>
  <si>
    <t>35.0</t>
  </si>
  <si>
    <t>Date de calcul de l'IPR :</t>
  </si>
  <si>
    <t>13/01/2026</t>
  </si>
  <si>
    <t>Température juillet (°C) :</t>
  </si>
  <si>
    <t>Profondeur (m) :</t>
  </si>
  <si>
    <t>0.1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</si>
  <si>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</si>
  <si>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</si>
  <si>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</si>
  <si>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</si>
  <si>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</si>
  <si>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</si>
  <si>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</si>
  <si>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</si>
  <si>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</si>
  <si>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</si>
  <si>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</si>
  <si>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</si>
  <si>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</si>
  <si>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</si>
  <si>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</si>
  <si>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</si>
  <si>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</si>
  <si>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</si>
  <si>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</si>
  <si>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</si>
  <si>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</si>
  <si>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</si>
  <si>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</si>
  <si>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</si>
  <si>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</si>
  <si>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</si>
  <si>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</si>
  <si>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</si>
  <si>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</si>
  <si>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</si>
  <si>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</si>
  <si>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</si>
  <si>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</si>
  <si>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</si>
  <si>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</si>
  <si>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</si>
  <si>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</si>
  <si>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</si>
  <si>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</si>
  <si>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</si>
  <si>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</si>
  <si>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</si>
  <si>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</si>
  <si>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</si>
  <si>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</si>
  <si>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</si>
  <si>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</si>
  <si>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</si>
  <si>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</si>
  <si>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</si>
  <si>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</si>
  <si>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</si>
  <si>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</si>
  <si>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</si>
  <si>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</si>
  <si>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</si>
  <si>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</si>
  <si>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</si>
  <si>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</si>
  <si>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</si>
  <si>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</si>
  <si>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</si>
  <si>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</si>
  <si>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</si>
  <si>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</si>
  <si>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</si>
  <si>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</si>
  <si>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785163.80000000</t>
  </si>
  <si>
    <t>6478215.00000000</t>
  </si>
  <si>
    <t>N</t>
  </si>
  <si>
    <t>Totale</t>
  </si>
  <si>
    <t>Oui</t>
  </si>
  <si>
    <t>Non</t>
  </si>
  <si>
    <t>Aval confluence rau de Talarand, amont pont Fournier</t>
  </si>
  <si>
    <t>[30,40[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</si>
  <si>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</si>
  <si>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</si>
  <si>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</si>
  <si>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</si>
  <si>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</si>
  <si>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</si>
  <si>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</si>
  <si>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</si>
  <si>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</si>
  <si>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</si>
  <si>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</si>
  <si>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[270,280[</t>
  </si>
  <si>
    <t>[280,290[</t>
  </si>
  <si>
    <t>[290,300[</t>
  </si>
  <si>
    <t>[300,310[</t>
  </si>
  <si>
    <t>[310,320[</t>
  </si>
  <si>
    <t xml:space="preserve">pas de truitelle 0+ (&lt;70/80 mm). On observe des truites d'âge 1+ : 120 à 160-180 mm et des adultes &gt;= 2+ de plus de 180-190 mm: population déstructurée par les étiages sévères et les assecs de 2022 et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</si>
</sst>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8" fillId="105" borderId="19" xfId="0" applyNumberFormat="1" applyFont="1" applyFill="1" applyBorder="1" applyAlignment="1">
      <alignment horizontal="center" vertical="center" wrapText="1"/>
    </xf>
    <xf numFmtId="0" fontId="10" fillId="107" borderId="19" xfId="0" applyNumberFormat="1" applyFont="1" applyFill="1" applyBorder="1" applyAlignment="1">
      <alignment horizontal="center" vertical="center" wrapText="1"/>
    </xf>
    <xf numFmtId="0" fontId="9" fillId="103" borderId="38" xfId="0" applyFont="1" applyFill="1" applyBorder="1" applyAlignment="1">
      <alignment horizontal="center" vertical="center" wrapText="1"/>
    </xf>
    <xf numFmtId="0" fontId="8" fillId="171" borderId="20" xfId="0" applyFont="1" applyFill="1" applyBorder="1" applyAlignment="1">
      <alignment horizontal="center" vertical="center" wrapText="1"/>
    </xf>
    <xf numFmtId="0" fontId="10" fillId="155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206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SC!$B$10:$B$33</c:f>
              <c:strCache>
                <c:ptCount val="24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  <c:pt idx="21">
                  <c:v>[240,250[</c:v>
                </c:pt>
                <c:pt idx="22">
                  <c:v>[250,260[</c:v>
                </c:pt>
                <c:pt idx="23">
                  <c:v>[260,270[</c:v>
                </c:pt>
              </c:strCache>
            </c:strRef>
          </c:cat>
          <c:val>
            <c:numRef>
              <c:f>SC!$C$10:$C$33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3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BF-4DC4-8BE6-C21F9CDA2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0508488"/>
        <c:axId val="650496248"/>
      </c:barChart>
      <c:catAx>
        <c:axId val="650508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0496248"/>
        <c:crosses val="autoZero"/>
        <c:auto val="1"/>
        <c:lblAlgn val="ctr"/>
        <c:lblOffset val="100"/>
        <c:noMultiLvlLbl val="0"/>
      </c:catAx>
      <c:valAx>
        <c:axId val="65049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05084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18</xdr:row>
      <xdr:rowOff>171450</xdr:rowOff>
    </xdr:to>
    <xdr:pic>
      <xdr:nvPicPr>
        <xdr:cNvPr id="547209831" name="Picture">
          <a:extLst>
            <a:ext uri="{FF2B5EF4-FFF2-40B4-BE49-F238E27FC236}">
              <a16:creationId xmlns:a16="http://schemas.microsoft.com/office/drawing/2014/main" id="{00000000-0008-0000-0000-000067C29D20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471634160" name="Picture">
          <a:extLst>
            <a:ext uri="{FF2B5EF4-FFF2-40B4-BE49-F238E27FC236}">
              <a16:creationId xmlns:a16="http://schemas.microsoft.com/office/drawing/2014/main" id="{00000000-0008-0000-0000-0000F05AB757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847351072" name="Picture">
          <a:extLst>
            <a:ext uri="{FF2B5EF4-FFF2-40B4-BE49-F238E27FC236}">
              <a16:creationId xmlns:a16="http://schemas.microsoft.com/office/drawing/2014/main" id="{00000000-0008-0000-0000-0000208D8132}"/>
            </a:ext>
          </a:extLst>
        </xdr:cNvPr>
        <xdr:cNvPicPr/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16230" r="16230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1756321980" name="Picture">
          <a:extLst>
            <a:ext uri="{FF2B5EF4-FFF2-40B4-BE49-F238E27FC236}">
              <a16:creationId xmlns:a16="http://schemas.microsoft.com/office/drawing/2014/main" id="{00000000-0008-0000-0200-0000BC58AF6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104775</xdr:colOff>
      <xdr:row>12</xdr:row>
      <xdr:rowOff>85725</xdr:rowOff>
    </xdr:from>
    <xdr:to>
      <xdr:col>18</xdr:col>
      <xdr:colOff>57150</xdr:colOff>
      <xdr:row>13</xdr:row>
      <xdr:rowOff>2552700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074B57B-5FAA-1566-06BF-BB4615EB1741}"/>
            </a:ext>
          </a:extLst>
        </xdr:cNvPr>
        <xdr:cNvSpPr txBox="1"/>
      </xdr:nvSpPr>
      <xdr:spPr>
        <a:xfrm>
          <a:off x="6600825" y="3162300"/>
          <a:ext cx="2505075" cy="2695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Seule la truit est présente sur ce site, malgré les assecs observés en 2022 et 2023.</a:t>
          </a:r>
          <a:r>
            <a:rPr lang="fr-FR" sz="1100" baseline="0"/>
            <a:t> Aucune truitelle 0+ capturée bien que des adultes soient présents. Le niveau salmonicole est moyen en densité et fort en biomasse.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23</xdr:col>
      <xdr:colOff>209550</xdr:colOff>
      <xdr:row>32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A051B8-97FB-16AF-D741-CF48E25B3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7625"/>
          <a:ext cx="17726025" cy="606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8</xdr:row>
      <xdr:rowOff>4762</xdr:rowOff>
    </xdr:from>
    <xdr:to>
      <xdr:col>7</xdr:col>
      <xdr:colOff>9525</xdr:colOff>
      <xdr:row>22</xdr:row>
      <xdr:rowOff>47625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394F767-94AE-F047-B282-17FBB917B7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2005709641" name="Picture">
          <a:extLst>
            <a:ext uri="{FF2B5EF4-FFF2-40B4-BE49-F238E27FC236}">
              <a16:creationId xmlns:a16="http://schemas.microsoft.com/office/drawing/2014/main" id="{00000000-0008-0000-0400-000049B38C7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975081994" name="Picture">
          <a:extLst>
            <a:ext uri="{FF2B5EF4-FFF2-40B4-BE49-F238E27FC236}">
              <a16:creationId xmlns:a16="http://schemas.microsoft.com/office/drawing/2014/main" id="{00000000-0008-0000-0400-00000A5CB97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950870596" name="Picture">
          <a:extLst>
            <a:ext uri="{FF2B5EF4-FFF2-40B4-BE49-F238E27FC236}">
              <a16:creationId xmlns:a16="http://schemas.microsoft.com/office/drawing/2014/main" id="{00000000-0008-0000-0400-000044EC4774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>
      <selection activeCell="S33" sqref="S33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29.25" customHeight="1">
      <c r="A12" s="1"/>
      <c r="B12" s="67" t="s">
        <v>25</v>
      </c>
      <c r="C12" s="68"/>
      <c r="D12" s="68"/>
      <c r="E12" s="222" t="s">
        <v>370</v>
      </c>
      <c r="F12" s="223"/>
      <c r="G12" s="223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Y33" sqref="Y33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7.2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7.2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7.2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7.2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7.2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7.2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7.2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92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3" t="s">
        <v>106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9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113</v>
      </c>
      <c r="Q24" s="55"/>
      <c r="R24" s="55"/>
      <c r="S24" s="55"/>
      <c r="T24" s="1"/>
    </row>
    <row r="25" spans="1:20" ht="15" customHeight="1">
      <c r="A25" s="1"/>
      <c r="B25" s="67" t="s">
        <v>114</v>
      </c>
      <c r="C25" s="68"/>
      <c r="D25" s="68"/>
      <c r="E25" s="68"/>
      <c r="F25" s="54" t="s">
        <v>115</v>
      </c>
      <c r="G25" s="55"/>
      <c r="H25" s="55"/>
      <c r="I25" s="55"/>
      <c r="J25" s="67" t="s">
        <v>116</v>
      </c>
      <c r="K25" s="68"/>
      <c r="L25" s="68"/>
      <c r="M25" s="68"/>
      <c r="N25" s="68"/>
      <c r="O25" s="68"/>
      <c r="P25" s="54" t="s">
        <v>117</v>
      </c>
      <c r="Q25" s="55"/>
      <c r="R25" s="55"/>
      <c r="S25" s="55"/>
      <c r="T25" s="1"/>
    </row>
    <row r="26" spans="1:20" ht="15" customHeight="1">
      <c r="A26" s="1"/>
      <c r="B26" s="67" t="s">
        <v>118</v>
      </c>
      <c r="C26" s="68"/>
      <c r="D26" s="68"/>
      <c r="E26" s="68"/>
      <c r="F26" s="54" t="s">
        <v>9</v>
      </c>
      <c r="G26" s="55"/>
      <c r="H26" s="55"/>
      <c r="I26" s="55"/>
      <c r="J26" s="67" t="s">
        <v>119</v>
      </c>
      <c r="K26" s="68"/>
      <c r="L26" s="68"/>
      <c r="M26" s="68"/>
      <c r="N26" s="68"/>
      <c r="O26" s="68"/>
      <c r="P26" s="54" t="s">
        <v>120</v>
      </c>
      <c r="Q26" s="55"/>
      <c r="R26" s="55"/>
      <c r="S26" s="55"/>
      <c r="T26" s="1"/>
    </row>
    <row r="27" spans="1:20" ht="15" customHeight="1">
      <c r="A27" s="1"/>
      <c r="B27" s="67" t="s">
        <v>121</v>
      </c>
      <c r="C27" s="68"/>
      <c r="D27" s="68"/>
      <c r="E27" s="68"/>
      <c r="F27" s="54" t="s">
        <v>9</v>
      </c>
      <c r="G27" s="55"/>
      <c r="H27" s="55"/>
      <c r="I27" s="55"/>
      <c r="J27" s="67" t="s">
        <v>122</v>
      </c>
      <c r="K27" s="68"/>
      <c r="L27" s="68"/>
      <c r="M27" s="68"/>
      <c r="N27" s="68"/>
      <c r="O27" s="68"/>
      <c r="P27" s="54" t="s">
        <v>123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124</v>
      </c>
      <c r="K28" s="68"/>
      <c r="L28" s="68"/>
      <c r="M28" s="68"/>
      <c r="N28" s="68"/>
      <c r="O28" s="68"/>
      <c r="P28" s="54" t="s">
        <v>123</v>
      </c>
      <c r="Q28" s="55"/>
      <c r="R28" s="55"/>
      <c r="S28" s="55"/>
      <c r="T28" s="1"/>
    </row>
    <row r="29" spans="1:20" ht="15" customHeight="1">
      <c r="A29" s="1"/>
      <c r="B29" s="75" t="s">
        <v>125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128</v>
      </c>
      <c r="C33" s="81" t="s">
        <v>129</v>
      </c>
      <c r="D33" s="82"/>
      <c r="E33" s="82"/>
      <c r="F33" s="81" t="s">
        <v>130</v>
      </c>
      <c r="G33" s="82"/>
      <c r="H33" s="81" t="s">
        <v>131</v>
      </c>
      <c r="I33" s="82"/>
      <c r="J33" s="82"/>
      <c r="K33" s="82"/>
      <c r="L33" s="82"/>
      <c r="M33" s="82"/>
      <c r="N33" s="81" t="s">
        <v>132</v>
      </c>
      <c r="O33" s="82"/>
      <c r="P33" s="82"/>
      <c r="Q33" s="83" t="s">
        <v>133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134</v>
      </c>
      <c r="I34" s="86"/>
      <c r="J34" s="86"/>
      <c r="K34" s="86"/>
      <c r="L34" s="85" t="s">
        <v>135</v>
      </c>
      <c r="M34" s="86"/>
      <c r="N34" s="82"/>
      <c r="O34" s="82"/>
      <c r="P34" s="82"/>
      <c r="Q34" s="85" t="s">
        <v>134</v>
      </c>
      <c r="R34" s="86"/>
      <c r="S34" s="15" t="s">
        <v>136</v>
      </c>
      <c r="T34" s="1"/>
    </row>
    <row r="35" spans="1:20" ht="30" customHeight="1">
      <c r="A35" s="1"/>
      <c r="B35" s="16" t="s">
        <v>137</v>
      </c>
      <c r="C35" s="87" t="s">
        <v>138</v>
      </c>
      <c r="D35" s="88"/>
      <c r="E35" s="88"/>
      <c r="F35" s="87" t="s">
        <v>139</v>
      </c>
      <c r="G35" s="88"/>
      <c r="H35" s="87" t="s">
        <v>140</v>
      </c>
      <c r="I35" s="88"/>
      <c r="J35" s="88"/>
      <c r="K35" s="88"/>
      <c r="L35" s="87" t="s">
        <v>141</v>
      </c>
      <c r="M35" s="88"/>
      <c r="N35" s="87" t="s">
        <v>142</v>
      </c>
      <c r="O35" s="88"/>
      <c r="P35" s="88"/>
      <c r="Q35" s="87" t="s">
        <v>143</v>
      </c>
      <c r="R35" s="88"/>
      <c r="S35" s="17" t="s">
        <v>13</v>
      </c>
      <c r="T35" s="1"/>
    </row>
    <row r="36" spans="1:20" ht="30" customHeight="1">
      <c r="A36" s="1"/>
      <c r="B36" s="16" t="s">
        <v>144</v>
      </c>
      <c r="C36" s="87" t="s">
        <v>145</v>
      </c>
      <c r="D36" s="88"/>
      <c r="E36" s="88"/>
      <c r="F36" s="87" t="s">
        <v>146</v>
      </c>
      <c r="G36" s="88"/>
      <c r="H36" s="87" t="s">
        <v>147</v>
      </c>
      <c r="I36" s="88"/>
      <c r="J36" s="88"/>
      <c r="K36" s="88"/>
      <c r="L36" s="87" t="s">
        <v>148</v>
      </c>
      <c r="M36" s="88"/>
      <c r="N36" s="87" t="s">
        <v>142</v>
      </c>
      <c r="O36" s="88"/>
      <c r="P36" s="88"/>
      <c r="Q36" s="87" t="s">
        <v>143</v>
      </c>
      <c r="R36" s="88"/>
      <c r="S36" s="17" t="s">
        <v>13</v>
      </c>
      <c r="T36" s="1"/>
    </row>
    <row r="37" spans="1:20" ht="30" customHeight="1">
      <c r="A37" s="1"/>
      <c r="B37" s="18" t="s">
        <v>149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9" t="s">
        <v>13</v>
      </c>
      <c r="T37" s="1"/>
    </row>
    <row r="38" spans="1:20" ht="18" customHeight="1">
      <c r="A38" s="1"/>
      <c r="B38" s="38" t="s">
        <v>150</v>
      </c>
      <c r="C38" s="39"/>
      <c r="D38" s="39"/>
      <c r="E38" s="39"/>
      <c r="F38" s="38" t="s">
        <v>151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152</v>
      </c>
      <c r="C39" s="92"/>
      <c r="D39" s="93" t="s">
        <v>153</v>
      </c>
      <c r="E39" s="94"/>
      <c r="F39" s="16" t="s">
        <v>154</v>
      </c>
      <c r="G39" s="85" t="s">
        <v>155</v>
      </c>
      <c r="H39" s="86"/>
      <c r="I39" s="86"/>
      <c r="J39" s="86"/>
      <c r="K39" s="85" t="s">
        <v>156</v>
      </c>
      <c r="L39" s="86"/>
      <c r="M39" s="95" t="s">
        <v>157</v>
      </c>
      <c r="N39" s="96"/>
      <c r="O39" s="96"/>
      <c r="P39" s="95" t="s">
        <v>133</v>
      </c>
      <c r="Q39" s="96"/>
      <c r="R39" s="97" t="s">
        <v>158</v>
      </c>
      <c r="S39" s="98"/>
      <c r="T39" s="1"/>
    </row>
    <row r="40" spans="1:20" ht="33.950000000000003" customHeight="1">
      <c r="A40" s="1"/>
      <c r="B40" s="99" t="s">
        <v>159</v>
      </c>
      <c r="C40" s="100"/>
      <c r="D40" s="101" t="s">
        <v>160</v>
      </c>
      <c r="E40" s="102"/>
      <c r="F40" s="20" t="s">
        <v>161</v>
      </c>
      <c r="G40" s="103" t="s">
        <v>162</v>
      </c>
      <c r="H40" s="104"/>
      <c r="I40" s="104"/>
      <c r="J40" s="104"/>
      <c r="K40" s="103" t="s">
        <v>163</v>
      </c>
      <c r="L40" s="104"/>
      <c r="M40" s="103" t="s">
        <v>161</v>
      </c>
      <c r="N40" s="104"/>
      <c r="O40" s="104"/>
      <c r="P40" s="103" t="s">
        <v>87</v>
      </c>
      <c r="Q40" s="104"/>
      <c r="R40" s="101" t="s">
        <v>161</v>
      </c>
      <c r="S40" s="102"/>
      <c r="T40" s="1"/>
    </row>
    <row r="41" spans="1:20" ht="18" customHeight="1">
      <c r="A41" s="1"/>
      <c r="B41" s="38" t="s">
        <v>164</v>
      </c>
      <c r="C41" s="39"/>
      <c r="D41" s="39"/>
      <c r="E41" s="39"/>
      <c r="F41" s="39"/>
      <c r="G41" s="39"/>
      <c r="H41" s="39"/>
      <c r="I41" s="38" t="s">
        <v>165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166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4"/>
  <sheetViews>
    <sheetView workbookViewId="0">
      <selection activeCell="P10" sqref="P1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20.2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3</v>
      </c>
      <c r="L1" s="47"/>
      <c r="M1" s="47"/>
      <c r="N1" s="1"/>
    </row>
    <row r="2" spans="1:16" ht="20.2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16</v>
      </c>
      <c r="L2" s="55"/>
      <c r="M2" s="55"/>
      <c r="N2" s="1"/>
    </row>
    <row r="3" spans="1:16" ht="20.25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6" ht="20.2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20.2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6" ht="20.2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6" ht="20.2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07" t="s">
        <v>167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6" ht="39.950000000000003" customHeight="1">
      <c r="A9" s="1"/>
      <c r="B9" s="109" t="s">
        <v>168</v>
      </c>
      <c r="C9" s="110"/>
      <c r="D9" s="110"/>
      <c r="E9" s="110"/>
      <c r="F9" s="21" t="s">
        <v>169</v>
      </c>
      <c r="G9" s="109" t="s">
        <v>170</v>
      </c>
      <c r="H9" s="110"/>
      <c r="I9" s="21" t="s">
        <v>171</v>
      </c>
      <c r="J9" s="109" t="s">
        <v>172</v>
      </c>
      <c r="K9" s="110"/>
      <c r="L9" s="21" t="s">
        <v>173</v>
      </c>
      <c r="M9" s="21" t="s">
        <v>174</v>
      </c>
      <c r="N9" s="1"/>
      <c r="P9">
        <f>400/86</f>
        <v>4.6511627906976747</v>
      </c>
    </row>
    <row r="10" spans="1:16" ht="15" customHeight="1">
      <c r="A10" s="1"/>
      <c r="B10" s="111" t="s">
        <v>175</v>
      </c>
      <c r="C10" s="112"/>
      <c r="D10" s="112"/>
      <c r="E10" s="112"/>
      <c r="F10" s="22" t="s">
        <v>176</v>
      </c>
      <c r="G10" s="113" t="s">
        <v>177</v>
      </c>
      <c r="H10" s="114"/>
      <c r="I10" s="23" t="s">
        <v>178</v>
      </c>
      <c r="J10" s="113" t="s">
        <v>179</v>
      </c>
      <c r="K10" s="114"/>
      <c r="L10" s="23" t="s">
        <v>180</v>
      </c>
      <c r="M10" s="24" t="s">
        <v>178</v>
      </c>
      <c r="N10" s="1"/>
    </row>
    <row r="11" spans="1:16" ht="15" customHeight="1">
      <c r="A11" s="1"/>
      <c r="B11" s="115" t="s">
        <v>181</v>
      </c>
      <c r="C11" s="116"/>
      <c r="D11" s="116"/>
      <c r="E11" s="116"/>
      <c r="F11" s="25" t="s">
        <v>176</v>
      </c>
      <c r="G11" s="117" t="s">
        <v>177</v>
      </c>
      <c r="H11" s="118"/>
      <c r="I11" s="26" t="s">
        <v>178</v>
      </c>
      <c r="J11" s="117" t="s">
        <v>179</v>
      </c>
      <c r="K11" s="118"/>
      <c r="L11" s="26" t="s">
        <v>180</v>
      </c>
      <c r="M11" s="27" t="s">
        <v>178</v>
      </c>
      <c r="N11" s="1"/>
    </row>
    <row r="12" spans="1:16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8" customHeight="1">
      <c r="A13" s="1"/>
      <c r="B13" s="38" t="s">
        <v>182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6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EB2C3-655D-4FD8-AF80-10B19FF12B1B}">
  <dimension ref="A1:AR15"/>
  <sheetViews>
    <sheetView workbookViewId="0">
      <selection activeCell="AJ25" sqref="AJ25"/>
    </sheetView>
  </sheetViews>
  <sheetFormatPr baseColWidth="10" defaultColWidth="9" defaultRowHeight="15"/>
  <cols>
    <col min="2" max="24" width="0" hidden="1" customWidth="1"/>
  </cols>
  <sheetData>
    <row r="1" spans="1:44" s="230" customFormat="1" ht="90">
      <c r="A1" s="230" t="s">
        <v>318</v>
      </c>
      <c r="B1" s="230" t="s">
        <v>319</v>
      </c>
      <c r="C1" s="230" t="s">
        <v>320</v>
      </c>
      <c r="D1" s="230" t="s">
        <v>321</v>
      </c>
      <c r="E1" s="230" t="s">
        <v>322</v>
      </c>
      <c r="F1" s="230" t="s">
        <v>323</v>
      </c>
      <c r="G1" s="230" t="s">
        <v>324</v>
      </c>
      <c r="H1" s="230" t="s">
        <v>325</v>
      </c>
      <c r="I1" s="230" t="s">
        <v>326</v>
      </c>
      <c r="J1" s="230" t="s">
        <v>327</v>
      </c>
      <c r="K1" s="230" t="s">
        <v>328</v>
      </c>
      <c r="L1" s="230" t="s">
        <v>329</v>
      </c>
      <c r="M1" s="230" t="s">
        <v>330</v>
      </c>
      <c r="N1" s="230" t="s">
        <v>331</v>
      </c>
      <c r="O1" s="230" t="s">
        <v>332</v>
      </c>
      <c r="P1" s="230" t="s">
        <v>333</v>
      </c>
      <c r="Q1" s="230" t="s">
        <v>334</v>
      </c>
      <c r="R1" s="230" t="s">
        <v>335</v>
      </c>
      <c r="S1" s="230" t="s">
        <v>336</v>
      </c>
      <c r="T1" s="230" t="s">
        <v>337</v>
      </c>
      <c r="U1" s="230" t="s">
        <v>338</v>
      </c>
      <c r="V1" s="230" t="s">
        <v>339</v>
      </c>
      <c r="W1" s="230" t="s">
        <v>340</v>
      </c>
      <c r="X1" s="230" t="s">
        <v>341</v>
      </c>
      <c r="Y1" s="230" t="s">
        <v>342</v>
      </c>
      <c r="Z1" s="230" t="s">
        <v>343</v>
      </c>
      <c r="AA1" s="230" t="s">
        <v>344</v>
      </c>
      <c r="AB1" s="230" t="s">
        <v>345</v>
      </c>
      <c r="AC1" s="230" t="s">
        <v>346</v>
      </c>
      <c r="AD1" s="230" t="s">
        <v>347</v>
      </c>
      <c r="AE1" s="230" t="s">
        <v>348</v>
      </c>
      <c r="AF1" s="230" t="s">
        <v>349</v>
      </c>
      <c r="AG1" s="230" t="s">
        <v>350</v>
      </c>
      <c r="AH1" s="230" t="s">
        <v>351</v>
      </c>
      <c r="AI1" s="230" t="s">
        <v>352</v>
      </c>
      <c r="AJ1" s="230" t="s">
        <v>353</v>
      </c>
      <c r="AK1" s="230" t="s">
        <v>354</v>
      </c>
      <c r="AL1" s="230" t="s">
        <v>355</v>
      </c>
      <c r="AM1" s="230" t="s">
        <v>356</v>
      </c>
      <c r="AN1" s="230" t="s">
        <v>357</v>
      </c>
      <c r="AO1" s="230" t="s">
        <v>358</v>
      </c>
      <c r="AP1" s="230" t="s">
        <v>359</v>
      </c>
      <c r="AQ1" s="230" t="s">
        <v>360</v>
      </c>
      <c r="AR1" s="230" t="s">
        <v>361</v>
      </c>
    </row>
    <row r="2" spans="1:44">
      <c r="A2">
        <v>4008100</v>
      </c>
      <c r="B2" t="s">
        <v>16</v>
      </c>
      <c r="D2">
        <v>1</v>
      </c>
      <c r="E2">
        <v>95974</v>
      </c>
      <c r="F2" s="221">
        <v>45814</v>
      </c>
      <c r="G2" t="s">
        <v>72</v>
      </c>
      <c r="H2" t="s">
        <v>75</v>
      </c>
      <c r="I2" t="s">
        <v>362</v>
      </c>
      <c r="J2" t="s">
        <v>7</v>
      </c>
      <c r="K2" t="s">
        <v>5</v>
      </c>
      <c r="L2" t="s">
        <v>18</v>
      </c>
      <c r="M2" t="s">
        <v>363</v>
      </c>
      <c r="N2" t="s">
        <v>11</v>
      </c>
      <c r="P2" t="s">
        <v>364</v>
      </c>
      <c r="Q2" t="s">
        <v>365</v>
      </c>
      <c r="R2" t="s">
        <v>32</v>
      </c>
      <c r="S2" t="s">
        <v>70</v>
      </c>
      <c r="U2" t="s">
        <v>68</v>
      </c>
      <c r="V2">
        <v>1</v>
      </c>
      <c r="Y2" t="s">
        <v>105</v>
      </c>
      <c r="Z2">
        <v>6074214</v>
      </c>
      <c r="AA2">
        <v>1</v>
      </c>
      <c r="AB2" t="s">
        <v>366</v>
      </c>
      <c r="AC2">
        <v>1</v>
      </c>
      <c r="AD2">
        <v>1</v>
      </c>
      <c r="AE2">
        <v>144</v>
      </c>
      <c r="AH2" t="s">
        <v>367</v>
      </c>
      <c r="AI2">
        <v>26632468</v>
      </c>
      <c r="AJ2" t="s">
        <v>185</v>
      </c>
      <c r="AK2">
        <v>67778</v>
      </c>
      <c r="AL2" t="s">
        <v>175</v>
      </c>
      <c r="AM2">
        <v>243</v>
      </c>
      <c r="AN2" t="s">
        <v>368</v>
      </c>
      <c r="AP2" t="s">
        <v>369</v>
      </c>
      <c r="AR2" t="s">
        <v>369</v>
      </c>
    </row>
    <row r="3" spans="1:44">
      <c r="A3">
        <v>4008100</v>
      </c>
      <c r="B3" t="s">
        <v>16</v>
      </c>
      <c r="D3">
        <v>1</v>
      </c>
      <c r="E3">
        <v>95974</v>
      </c>
      <c r="F3" s="221">
        <v>45814</v>
      </c>
      <c r="G3" t="s">
        <v>72</v>
      </c>
      <c r="H3" t="s">
        <v>75</v>
      </c>
      <c r="I3" t="s">
        <v>362</v>
      </c>
      <c r="J3" t="s">
        <v>7</v>
      </c>
      <c r="K3" t="s">
        <v>5</v>
      </c>
      <c r="L3" t="s">
        <v>18</v>
      </c>
      <c r="M3" t="s">
        <v>363</v>
      </c>
      <c r="N3" t="s">
        <v>11</v>
      </c>
      <c r="P3" t="s">
        <v>364</v>
      </c>
      <c r="Q3" t="s">
        <v>365</v>
      </c>
      <c r="R3" t="s">
        <v>32</v>
      </c>
      <c r="S3" t="s">
        <v>70</v>
      </c>
      <c r="U3" t="s">
        <v>68</v>
      </c>
      <c r="V3">
        <v>1</v>
      </c>
      <c r="Y3" t="s">
        <v>105</v>
      </c>
      <c r="Z3">
        <v>6074215</v>
      </c>
      <c r="AA3">
        <v>2</v>
      </c>
      <c r="AB3" t="s">
        <v>366</v>
      </c>
      <c r="AC3">
        <v>1</v>
      </c>
      <c r="AD3">
        <v>1</v>
      </c>
      <c r="AE3">
        <v>79</v>
      </c>
      <c r="AH3" t="s">
        <v>367</v>
      </c>
      <c r="AI3">
        <v>26632469</v>
      </c>
      <c r="AJ3" t="s">
        <v>185</v>
      </c>
      <c r="AK3">
        <v>67778</v>
      </c>
      <c r="AL3" t="s">
        <v>175</v>
      </c>
      <c r="AM3">
        <v>196</v>
      </c>
      <c r="AN3" t="s">
        <v>368</v>
      </c>
      <c r="AP3" t="s">
        <v>369</v>
      </c>
      <c r="AR3" t="s">
        <v>369</v>
      </c>
    </row>
    <row r="4" spans="1:44">
      <c r="A4">
        <v>4008100</v>
      </c>
      <c r="B4" t="s">
        <v>16</v>
      </c>
      <c r="D4">
        <v>1</v>
      </c>
      <c r="E4">
        <v>95974</v>
      </c>
      <c r="F4" s="221">
        <v>45814</v>
      </c>
      <c r="G4" t="s">
        <v>72</v>
      </c>
      <c r="H4" t="s">
        <v>75</v>
      </c>
      <c r="I4" t="s">
        <v>362</v>
      </c>
      <c r="J4" t="s">
        <v>7</v>
      </c>
      <c r="K4" t="s">
        <v>5</v>
      </c>
      <c r="L4" t="s">
        <v>18</v>
      </c>
      <c r="M4" t="s">
        <v>363</v>
      </c>
      <c r="N4" t="s">
        <v>11</v>
      </c>
      <c r="P4" t="s">
        <v>364</v>
      </c>
      <c r="Q4" t="s">
        <v>365</v>
      </c>
      <c r="R4" t="s">
        <v>32</v>
      </c>
      <c r="S4" t="s">
        <v>70</v>
      </c>
      <c r="U4" t="s">
        <v>68</v>
      </c>
      <c r="V4">
        <v>1</v>
      </c>
      <c r="Y4" t="s">
        <v>105</v>
      </c>
      <c r="Z4">
        <v>6074216</v>
      </c>
      <c r="AA4">
        <v>3</v>
      </c>
      <c r="AB4" t="s">
        <v>366</v>
      </c>
      <c r="AC4">
        <v>1</v>
      </c>
      <c r="AD4">
        <v>1</v>
      </c>
      <c r="AE4">
        <v>86</v>
      </c>
      <c r="AH4" t="s">
        <v>367</v>
      </c>
      <c r="AI4">
        <v>26632470</v>
      </c>
      <c r="AJ4" t="s">
        <v>185</v>
      </c>
      <c r="AK4">
        <v>67778</v>
      </c>
      <c r="AL4" t="s">
        <v>175</v>
      </c>
      <c r="AM4">
        <v>196</v>
      </c>
      <c r="AN4" t="s">
        <v>368</v>
      </c>
      <c r="AP4" t="s">
        <v>369</v>
      </c>
      <c r="AR4" t="s">
        <v>369</v>
      </c>
    </row>
    <row r="5" spans="1:44">
      <c r="A5">
        <v>4008100</v>
      </c>
      <c r="B5" t="s">
        <v>16</v>
      </c>
      <c r="D5">
        <v>1</v>
      </c>
      <c r="E5">
        <v>95974</v>
      </c>
      <c r="F5" s="221">
        <v>45814</v>
      </c>
      <c r="G5" t="s">
        <v>72</v>
      </c>
      <c r="H5" t="s">
        <v>75</v>
      </c>
      <c r="I5" t="s">
        <v>362</v>
      </c>
      <c r="J5" t="s">
        <v>7</v>
      </c>
      <c r="K5" t="s">
        <v>5</v>
      </c>
      <c r="L5" t="s">
        <v>18</v>
      </c>
      <c r="M5" t="s">
        <v>363</v>
      </c>
      <c r="N5" t="s">
        <v>11</v>
      </c>
      <c r="P5" t="s">
        <v>364</v>
      </c>
      <c r="Q5" t="s">
        <v>365</v>
      </c>
      <c r="R5" t="s">
        <v>32</v>
      </c>
      <c r="S5" t="s">
        <v>70</v>
      </c>
      <c r="U5" t="s">
        <v>68</v>
      </c>
      <c r="V5">
        <v>1</v>
      </c>
      <c r="Y5" t="s">
        <v>105</v>
      </c>
      <c r="Z5">
        <v>6074217</v>
      </c>
      <c r="AA5">
        <v>4</v>
      </c>
      <c r="AB5" t="s">
        <v>366</v>
      </c>
      <c r="AC5">
        <v>1</v>
      </c>
      <c r="AD5">
        <v>1</v>
      </c>
      <c r="AE5">
        <v>79</v>
      </c>
      <c r="AH5" t="s">
        <v>367</v>
      </c>
      <c r="AI5">
        <v>26632471</v>
      </c>
      <c r="AJ5" t="s">
        <v>185</v>
      </c>
      <c r="AK5">
        <v>67778</v>
      </c>
      <c r="AL5" t="s">
        <v>175</v>
      </c>
      <c r="AM5">
        <v>194</v>
      </c>
      <c r="AN5" t="s">
        <v>368</v>
      </c>
      <c r="AP5" t="s">
        <v>369</v>
      </c>
      <c r="AR5" t="s">
        <v>369</v>
      </c>
    </row>
    <row r="6" spans="1:44">
      <c r="A6">
        <v>4008100</v>
      </c>
      <c r="B6" t="s">
        <v>16</v>
      </c>
      <c r="D6">
        <v>1</v>
      </c>
      <c r="E6">
        <v>95974</v>
      </c>
      <c r="F6" s="221">
        <v>45814</v>
      </c>
      <c r="G6" t="s">
        <v>72</v>
      </c>
      <c r="H6" t="s">
        <v>75</v>
      </c>
      <c r="I6" t="s">
        <v>362</v>
      </c>
      <c r="J6" t="s">
        <v>7</v>
      </c>
      <c r="K6" t="s">
        <v>5</v>
      </c>
      <c r="L6" t="s">
        <v>18</v>
      </c>
      <c r="M6" t="s">
        <v>363</v>
      </c>
      <c r="N6" t="s">
        <v>11</v>
      </c>
      <c r="P6" t="s">
        <v>364</v>
      </c>
      <c r="Q6" t="s">
        <v>365</v>
      </c>
      <c r="R6" t="s">
        <v>32</v>
      </c>
      <c r="S6" t="s">
        <v>70</v>
      </c>
      <c r="U6" t="s">
        <v>68</v>
      </c>
      <c r="V6">
        <v>1</v>
      </c>
      <c r="Y6" t="s">
        <v>105</v>
      </c>
      <c r="Z6">
        <v>6074218</v>
      </c>
      <c r="AA6">
        <v>5</v>
      </c>
      <c r="AB6" t="s">
        <v>366</v>
      </c>
      <c r="AC6">
        <v>1</v>
      </c>
      <c r="AD6">
        <v>1</v>
      </c>
      <c r="AE6">
        <v>38</v>
      </c>
      <c r="AH6" t="s">
        <v>367</v>
      </c>
      <c r="AI6">
        <v>26632472</v>
      </c>
      <c r="AJ6" t="s">
        <v>185</v>
      </c>
      <c r="AK6">
        <v>67778</v>
      </c>
      <c r="AL6" t="s">
        <v>175</v>
      </c>
      <c r="AM6">
        <v>155</v>
      </c>
      <c r="AN6" t="s">
        <v>368</v>
      </c>
      <c r="AP6" t="s">
        <v>369</v>
      </c>
      <c r="AR6" t="s">
        <v>369</v>
      </c>
    </row>
    <row r="7" spans="1:44">
      <c r="A7">
        <v>4008100</v>
      </c>
      <c r="B7" t="s">
        <v>16</v>
      </c>
      <c r="D7">
        <v>1</v>
      </c>
      <c r="E7">
        <v>95974</v>
      </c>
      <c r="F7" s="221">
        <v>45814</v>
      </c>
      <c r="G7" t="s">
        <v>72</v>
      </c>
      <c r="H7" t="s">
        <v>75</v>
      </c>
      <c r="I7" t="s">
        <v>362</v>
      </c>
      <c r="J7" t="s">
        <v>7</v>
      </c>
      <c r="K7" t="s">
        <v>5</v>
      </c>
      <c r="L7" t="s">
        <v>18</v>
      </c>
      <c r="M7" t="s">
        <v>363</v>
      </c>
      <c r="N7" t="s">
        <v>11</v>
      </c>
      <c r="P7" t="s">
        <v>364</v>
      </c>
      <c r="Q7" t="s">
        <v>365</v>
      </c>
      <c r="R7" t="s">
        <v>32</v>
      </c>
      <c r="S7" t="s">
        <v>70</v>
      </c>
      <c r="U7" t="s">
        <v>68</v>
      </c>
      <c r="V7">
        <v>1</v>
      </c>
      <c r="Y7" t="s">
        <v>105</v>
      </c>
      <c r="Z7">
        <v>6074219</v>
      </c>
      <c r="AA7">
        <v>6</v>
      </c>
      <c r="AB7" t="s">
        <v>366</v>
      </c>
      <c r="AC7">
        <v>1</v>
      </c>
      <c r="AD7">
        <v>1</v>
      </c>
      <c r="AE7">
        <v>71</v>
      </c>
      <c r="AH7" t="s">
        <v>367</v>
      </c>
      <c r="AI7">
        <v>26632473</v>
      </c>
      <c r="AJ7" t="s">
        <v>185</v>
      </c>
      <c r="AK7">
        <v>67778</v>
      </c>
      <c r="AL7" t="s">
        <v>175</v>
      </c>
      <c r="AM7">
        <v>184</v>
      </c>
      <c r="AN7" t="s">
        <v>368</v>
      </c>
      <c r="AP7" t="s">
        <v>369</v>
      </c>
      <c r="AR7" t="s">
        <v>369</v>
      </c>
    </row>
    <row r="8" spans="1:44">
      <c r="A8">
        <v>4008100</v>
      </c>
      <c r="B8" t="s">
        <v>16</v>
      </c>
      <c r="D8">
        <v>1</v>
      </c>
      <c r="E8">
        <v>95974</v>
      </c>
      <c r="F8" s="221">
        <v>45814</v>
      </c>
      <c r="G8" t="s">
        <v>72</v>
      </c>
      <c r="H8" t="s">
        <v>75</v>
      </c>
      <c r="I8" t="s">
        <v>362</v>
      </c>
      <c r="J8" t="s">
        <v>7</v>
      </c>
      <c r="K8" t="s">
        <v>5</v>
      </c>
      <c r="L8" t="s">
        <v>18</v>
      </c>
      <c r="M8" t="s">
        <v>363</v>
      </c>
      <c r="N8" t="s">
        <v>11</v>
      </c>
      <c r="P8" t="s">
        <v>364</v>
      </c>
      <c r="Q8" t="s">
        <v>365</v>
      </c>
      <c r="R8" t="s">
        <v>32</v>
      </c>
      <c r="S8" t="s">
        <v>70</v>
      </c>
      <c r="U8" t="s">
        <v>68</v>
      </c>
      <c r="V8">
        <v>1</v>
      </c>
      <c r="Y8" t="s">
        <v>105</v>
      </c>
      <c r="Z8">
        <v>6074220</v>
      </c>
      <c r="AA8">
        <v>7</v>
      </c>
      <c r="AB8" t="s">
        <v>366</v>
      </c>
      <c r="AC8">
        <v>1</v>
      </c>
      <c r="AD8">
        <v>1</v>
      </c>
      <c r="AE8">
        <v>75</v>
      </c>
      <c r="AH8" t="s">
        <v>367</v>
      </c>
      <c r="AI8">
        <v>26632474</v>
      </c>
      <c r="AJ8" t="s">
        <v>185</v>
      </c>
      <c r="AK8">
        <v>67778</v>
      </c>
      <c r="AL8" t="s">
        <v>175</v>
      </c>
      <c r="AM8">
        <v>182</v>
      </c>
      <c r="AN8" t="s">
        <v>368</v>
      </c>
      <c r="AP8" t="s">
        <v>369</v>
      </c>
      <c r="AR8" t="s">
        <v>369</v>
      </c>
    </row>
    <row r="9" spans="1:44">
      <c r="A9">
        <v>4008100</v>
      </c>
      <c r="B9" t="s">
        <v>16</v>
      </c>
      <c r="D9">
        <v>1</v>
      </c>
      <c r="E9">
        <v>95974</v>
      </c>
      <c r="F9" s="221">
        <v>45814</v>
      </c>
      <c r="G9" t="s">
        <v>72</v>
      </c>
      <c r="H9" t="s">
        <v>75</v>
      </c>
      <c r="I9" t="s">
        <v>362</v>
      </c>
      <c r="J9" t="s">
        <v>7</v>
      </c>
      <c r="K9" t="s">
        <v>5</v>
      </c>
      <c r="L9" t="s">
        <v>18</v>
      </c>
      <c r="M9" t="s">
        <v>363</v>
      </c>
      <c r="N9" t="s">
        <v>11</v>
      </c>
      <c r="P9" t="s">
        <v>364</v>
      </c>
      <c r="Q9" t="s">
        <v>365</v>
      </c>
      <c r="R9" t="s">
        <v>32</v>
      </c>
      <c r="S9" t="s">
        <v>70</v>
      </c>
      <c r="U9" t="s">
        <v>68</v>
      </c>
      <c r="V9">
        <v>1</v>
      </c>
      <c r="Y9" t="s">
        <v>105</v>
      </c>
      <c r="Z9">
        <v>6074221</v>
      </c>
      <c r="AA9">
        <v>8</v>
      </c>
      <c r="AB9" t="s">
        <v>366</v>
      </c>
      <c r="AC9">
        <v>1</v>
      </c>
      <c r="AD9">
        <v>1</v>
      </c>
      <c r="AE9">
        <v>51</v>
      </c>
      <c r="AH9" t="s">
        <v>367</v>
      </c>
      <c r="AI9">
        <v>26632475</v>
      </c>
      <c r="AJ9" t="s">
        <v>185</v>
      </c>
      <c r="AK9">
        <v>67778</v>
      </c>
      <c r="AL9" t="s">
        <v>175</v>
      </c>
      <c r="AM9">
        <v>161</v>
      </c>
      <c r="AN9" t="s">
        <v>368</v>
      </c>
      <c r="AP9" t="s">
        <v>369</v>
      </c>
      <c r="AR9" t="s">
        <v>369</v>
      </c>
    </row>
    <row r="10" spans="1:44">
      <c r="A10">
        <v>4008100</v>
      </c>
      <c r="B10" t="s">
        <v>16</v>
      </c>
      <c r="D10">
        <v>1</v>
      </c>
      <c r="E10">
        <v>95974</v>
      </c>
      <c r="F10" s="221">
        <v>45814</v>
      </c>
      <c r="G10" t="s">
        <v>72</v>
      </c>
      <c r="H10" t="s">
        <v>75</v>
      </c>
      <c r="I10" t="s">
        <v>362</v>
      </c>
      <c r="J10" t="s">
        <v>7</v>
      </c>
      <c r="K10" t="s">
        <v>5</v>
      </c>
      <c r="L10" t="s">
        <v>18</v>
      </c>
      <c r="M10" t="s">
        <v>363</v>
      </c>
      <c r="N10" t="s">
        <v>11</v>
      </c>
      <c r="P10" t="s">
        <v>364</v>
      </c>
      <c r="Q10" t="s">
        <v>365</v>
      </c>
      <c r="R10" t="s">
        <v>32</v>
      </c>
      <c r="S10" t="s">
        <v>70</v>
      </c>
      <c r="U10" t="s">
        <v>68</v>
      </c>
      <c r="V10">
        <v>1</v>
      </c>
      <c r="Y10" t="s">
        <v>105</v>
      </c>
      <c r="Z10">
        <v>6074222</v>
      </c>
      <c r="AA10">
        <v>9</v>
      </c>
      <c r="AB10" t="s">
        <v>366</v>
      </c>
      <c r="AC10">
        <v>1</v>
      </c>
      <c r="AD10">
        <v>1</v>
      </c>
      <c r="AE10">
        <v>159</v>
      </c>
      <c r="AH10" t="s">
        <v>367</v>
      </c>
      <c r="AI10">
        <v>26632476</v>
      </c>
      <c r="AJ10" t="s">
        <v>185</v>
      </c>
      <c r="AK10">
        <v>67778</v>
      </c>
      <c r="AL10" t="s">
        <v>175</v>
      </c>
      <c r="AM10">
        <v>239</v>
      </c>
      <c r="AN10" t="s">
        <v>368</v>
      </c>
      <c r="AP10" t="s">
        <v>369</v>
      </c>
      <c r="AR10" t="s">
        <v>369</v>
      </c>
    </row>
    <row r="11" spans="1:44">
      <c r="A11">
        <v>4008100</v>
      </c>
      <c r="B11" t="s">
        <v>16</v>
      </c>
      <c r="D11">
        <v>1</v>
      </c>
      <c r="E11">
        <v>95974</v>
      </c>
      <c r="F11" s="221">
        <v>45814</v>
      </c>
      <c r="G11" t="s">
        <v>72</v>
      </c>
      <c r="H11" t="s">
        <v>75</v>
      </c>
      <c r="I11" t="s">
        <v>362</v>
      </c>
      <c r="J11" t="s">
        <v>7</v>
      </c>
      <c r="K11" t="s">
        <v>5</v>
      </c>
      <c r="L11" t="s">
        <v>18</v>
      </c>
      <c r="M11" t="s">
        <v>363</v>
      </c>
      <c r="N11" t="s">
        <v>11</v>
      </c>
      <c r="P11" t="s">
        <v>364</v>
      </c>
      <c r="Q11" t="s">
        <v>365</v>
      </c>
      <c r="R11" t="s">
        <v>32</v>
      </c>
      <c r="S11" t="s">
        <v>70</v>
      </c>
      <c r="U11" t="s">
        <v>68</v>
      </c>
      <c r="V11">
        <v>1</v>
      </c>
      <c r="Y11" t="s">
        <v>105</v>
      </c>
      <c r="Z11">
        <v>6074223</v>
      </c>
      <c r="AA11">
        <v>10</v>
      </c>
      <c r="AB11" t="s">
        <v>366</v>
      </c>
      <c r="AC11">
        <v>1</v>
      </c>
      <c r="AD11">
        <v>1</v>
      </c>
      <c r="AE11">
        <v>209</v>
      </c>
      <c r="AH11" t="s">
        <v>367</v>
      </c>
      <c r="AI11">
        <v>26632477</v>
      </c>
      <c r="AJ11" t="s">
        <v>185</v>
      </c>
      <c r="AK11">
        <v>67778</v>
      </c>
      <c r="AL11" t="s">
        <v>175</v>
      </c>
      <c r="AM11">
        <v>262</v>
      </c>
      <c r="AN11" t="s">
        <v>368</v>
      </c>
      <c r="AP11" t="s">
        <v>369</v>
      </c>
      <c r="AR11" t="s">
        <v>369</v>
      </c>
    </row>
    <row r="12" spans="1:44">
      <c r="A12">
        <v>4008100</v>
      </c>
      <c r="B12" t="s">
        <v>16</v>
      </c>
      <c r="D12">
        <v>1</v>
      </c>
      <c r="E12">
        <v>95974</v>
      </c>
      <c r="F12" s="221">
        <v>45814</v>
      </c>
      <c r="G12" t="s">
        <v>72</v>
      </c>
      <c r="H12" t="s">
        <v>75</v>
      </c>
      <c r="I12" t="s">
        <v>362</v>
      </c>
      <c r="J12" t="s">
        <v>7</v>
      </c>
      <c r="K12" t="s">
        <v>5</v>
      </c>
      <c r="L12" t="s">
        <v>18</v>
      </c>
      <c r="M12" t="s">
        <v>363</v>
      </c>
      <c r="N12" t="s">
        <v>11</v>
      </c>
      <c r="P12" t="s">
        <v>364</v>
      </c>
      <c r="Q12" t="s">
        <v>365</v>
      </c>
      <c r="R12" t="s">
        <v>32</v>
      </c>
      <c r="S12" t="s">
        <v>70</v>
      </c>
      <c r="U12" t="s">
        <v>68</v>
      </c>
      <c r="V12">
        <v>1</v>
      </c>
      <c r="Y12" t="s">
        <v>105</v>
      </c>
      <c r="Z12">
        <v>6074224</v>
      </c>
      <c r="AA12">
        <v>11</v>
      </c>
      <c r="AB12" t="s">
        <v>366</v>
      </c>
      <c r="AC12">
        <v>1</v>
      </c>
      <c r="AD12">
        <v>1</v>
      </c>
      <c r="AE12">
        <v>171</v>
      </c>
      <c r="AH12" t="s">
        <v>367</v>
      </c>
      <c r="AI12">
        <v>26632478</v>
      </c>
      <c r="AJ12" t="s">
        <v>185</v>
      </c>
      <c r="AK12">
        <v>67778</v>
      </c>
      <c r="AL12" t="s">
        <v>175</v>
      </c>
      <c r="AM12">
        <v>251</v>
      </c>
      <c r="AN12" t="s">
        <v>368</v>
      </c>
      <c r="AP12" t="s">
        <v>369</v>
      </c>
      <c r="AR12" t="s">
        <v>369</v>
      </c>
    </row>
    <row r="13" spans="1:44">
      <c r="A13">
        <v>4008100</v>
      </c>
      <c r="B13" t="s">
        <v>16</v>
      </c>
      <c r="D13">
        <v>1</v>
      </c>
      <c r="E13">
        <v>95974</v>
      </c>
      <c r="F13" s="221">
        <v>45814</v>
      </c>
      <c r="G13" t="s">
        <v>72</v>
      </c>
      <c r="H13" t="s">
        <v>75</v>
      </c>
      <c r="I13" t="s">
        <v>362</v>
      </c>
      <c r="J13" t="s">
        <v>7</v>
      </c>
      <c r="K13" t="s">
        <v>5</v>
      </c>
      <c r="L13" t="s">
        <v>18</v>
      </c>
      <c r="M13" t="s">
        <v>363</v>
      </c>
      <c r="N13" t="s">
        <v>11</v>
      </c>
      <c r="P13" t="s">
        <v>364</v>
      </c>
      <c r="Q13" t="s">
        <v>365</v>
      </c>
      <c r="R13" t="s">
        <v>32</v>
      </c>
      <c r="S13" t="s">
        <v>70</v>
      </c>
      <c r="U13" t="s">
        <v>68</v>
      </c>
      <c r="V13">
        <v>1</v>
      </c>
      <c r="Y13" t="s">
        <v>105</v>
      </c>
      <c r="Z13">
        <v>6074225</v>
      </c>
      <c r="AA13">
        <v>12</v>
      </c>
      <c r="AB13" t="s">
        <v>366</v>
      </c>
      <c r="AC13">
        <v>1</v>
      </c>
      <c r="AD13">
        <v>1</v>
      </c>
      <c r="AE13">
        <v>75</v>
      </c>
      <c r="AH13" t="s">
        <v>367</v>
      </c>
      <c r="AI13">
        <v>26632479</v>
      </c>
      <c r="AJ13" t="s">
        <v>185</v>
      </c>
      <c r="AK13">
        <v>67778</v>
      </c>
      <c r="AL13" t="s">
        <v>175</v>
      </c>
      <c r="AM13">
        <v>186</v>
      </c>
      <c r="AN13" t="s">
        <v>368</v>
      </c>
      <c r="AP13" t="s">
        <v>369</v>
      </c>
      <c r="AR13" t="s">
        <v>369</v>
      </c>
    </row>
    <row r="15" spans="1:44">
      <c r="AE15">
        <f>SUBTOTAL(1,AE2:AE12)</f>
        <v>105.63636363636364</v>
      </c>
      <c r="AF15" t="e">
        <f t="shared" ref="AF15:AM15" si="0">SUBTOTAL(1,AF2:AF12)</f>
        <v>#DIV/0!</v>
      </c>
      <c r="AG15" t="e">
        <f t="shared" si="0"/>
        <v>#DIV/0!</v>
      </c>
      <c r="AH15" t="e">
        <f t="shared" si="0"/>
        <v>#DIV/0!</v>
      </c>
      <c r="AI15">
        <f t="shared" si="0"/>
        <v>26632473</v>
      </c>
      <c r="AJ15" t="e">
        <f t="shared" si="0"/>
        <v>#DIV/0!</v>
      </c>
      <c r="AK15">
        <f t="shared" si="0"/>
        <v>67778</v>
      </c>
      <c r="AL15" t="e">
        <f t="shared" si="0"/>
        <v>#DIV/0!</v>
      </c>
      <c r="AM15">
        <f t="shared" si="0"/>
        <v>205.72727272727272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D9522-82F3-4FE2-B6E4-5018570E630E}">
  <dimension ref="A1"/>
  <sheetViews>
    <sheetView showGridLines="0" tabSelected="1" workbookViewId="0">
      <selection activeCell="G34" sqref="G34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65"/>
  <sheetViews>
    <sheetView workbookViewId="0">
      <selection activeCell="M22" sqref="M22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61</v>
      </c>
      <c r="C1" s="41"/>
      <c r="D1" s="41"/>
      <c r="E1" s="2" t="s">
        <v>62</v>
      </c>
      <c r="F1" s="3" t="s">
        <v>63</v>
      </c>
      <c r="G1" s="4" t="s">
        <v>3</v>
      </c>
      <c r="H1" s="1"/>
    </row>
    <row r="2" spans="1:8" ht="12.95" customHeight="1">
      <c r="A2" s="1"/>
      <c r="B2" s="48" t="s">
        <v>64</v>
      </c>
      <c r="C2" s="49"/>
      <c r="D2" s="49"/>
      <c r="E2" s="5" t="s">
        <v>65</v>
      </c>
      <c r="F2" s="6" t="s">
        <v>66</v>
      </c>
      <c r="G2" s="7" t="s">
        <v>16</v>
      </c>
      <c r="H2" s="1"/>
    </row>
    <row r="3" spans="1:8" ht="12.95" customHeight="1">
      <c r="A3" s="1"/>
      <c r="B3" s="48" t="s">
        <v>67</v>
      </c>
      <c r="C3" s="49"/>
      <c r="D3" s="49"/>
      <c r="E3" s="5" t="s">
        <v>68</v>
      </c>
      <c r="F3" s="1"/>
      <c r="G3" s="10"/>
      <c r="H3" s="1"/>
    </row>
    <row r="4" spans="1:8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1"/>
    </row>
    <row r="5" spans="1:8" ht="12.95" customHeight="1">
      <c r="A5" s="1"/>
      <c r="B5" s="48" t="s">
        <v>71</v>
      </c>
      <c r="C5" s="49"/>
      <c r="D5" s="49"/>
      <c r="E5" s="5" t="s">
        <v>72</v>
      </c>
      <c r="F5" s="6" t="s">
        <v>73</v>
      </c>
      <c r="G5" s="7" t="s">
        <v>23</v>
      </c>
      <c r="H5" s="1"/>
    </row>
    <row r="6" spans="1:8" ht="12.95" customHeight="1">
      <c r="A6" s="1"/>
      <c r="B6" s="48" t="s">
        <v>74</v>
      </c>
      <c r="C6" s="49"/>
      <c r="D6" s="49"/>
      <c r="E6" s="5" t="s">
        <v>75</v>
      </c>
      <c r="F6" s="6" t="s">
        <v>76</v>
      </c>
      <c r="G6" s="7" t="s">
        <v>9</v>
      </c>
      <c r="H6" s="1"/>
    </row>
    <row r="7" spans="1:8" ht="12.95" customHeight="1">
      <c r="A7" s="1"/>
      <c r="B7" s="56" t="s">
        <v>77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183</v>
      </c>
      <c r="C8" s="122"/>
      <c r="D8" s="122"/>
      <c r="E8" s="122"/>
      <c r="F8" s="122"/>
      <c r="G8" s="122"/>
      <c r="H8" s="1"/>
    </row>
    <row r="9" spans="1:8" ht="9.9499999999999993" customHeight="1">
      <c r="A9" s="1"/>
      <c r="B9" s="28" t="s">
        <v>184</v>
      </c>
      <c r="C9" s="29" t="s">
        <v>185</v>
      </c>
      <c r="D9" s="1"/>
      <c r="E9" s="1"/>
      <c r="F9" s="1"/>
      <c r="G9" s="1"/>
      <c r="H9" s="1"/>
    </row>
    <row r="10" spans="1:8" ht="12" customHeight="1">
      <c r="A10" s="1"/>
      <c r="B10" s="227" t="s">
        <v>371</v>
      </c>
      <c r="C10" s="226">
        <v>0</v>
      </c>
      <c r="D10" s="1"/>
      <c r="E10" s="1"/>
      <c r="F10" s="1"/>
      <c r="G10" s="1"/>
      <c r="H10" s="1"/>
    </row>
    <row r="11" spans="1:8" ht="12" customHeight="1">
      <c r="A11" s="1"/>
      <c r="B11" s="228" t="s">
        <v>372</v>
      </c>
      <c r="C11" s="226">
        <v>0</v>
      </c>
      <c r="D11" s="1"/>
      <c r="E11" s="1"/>
      <c r="F11" s="1"/>
      <c r="G11" s="1"/>
      <c r="H11" s="1"/>
    </row>
    <row r="12" spans="1:8" ht="12" customHeight="1">
      <c r="A12" s="1"/>
      <c r="B12" s="227" t="s">
        <v>373</v>
      </c>
      <c r="C12" s="226">
        <v>0</v>
      </c>
      <c r="D12" s="1"/>
      <c r="E12" s="1"/>
      <c r="F12" s="1"/>
      <c r="G12" s="1"/>
      <c r="H12" s="1"/>
    </row>
    <row r="13" spans="1:8" ht="12" customHeight="1">
      <c r="A13" s="1"/>
      <c r="B13" s="228" t="s">
        <v>374</v>
      </c>
      <c r="C13" s="226">
        <v>0</v>
      </c>
      <c r="D13" s="1"/>
      <c r="E13" s="1"/>
      <c r="F13" s="1"/>
      <c r="G13" s="1"/>
      <c r="H13" s="1"/>
    </row>
    <row r="14" spans="1:8" ht="12" customHeight="1">
      <c r="A14" s="1"/>
      <c r="B14" s="227" t="s">
        <v>375</v>
      </c>
      <c r="C14" s="226">
        <v>0</v>
      </c>
      <c r="D14" s="1"/>
      <c r="E14" s="1"/>
      <c r="F14" s="1"/>
      <c r="G14" s="1"/>
      <c r="H14" s="1"/>
    </row>
    <row r="15" spans="1:8" ht="12" customHeight="1">
      <c r="A15" s="1"/>
      <c r="B15" s="228" t="s">
        <v>376</v>
      </c>
      <c r="C15" s="226">
        <v>0</v>
      </c>
      <c r="D15" s="1"/>
      <c r="E15" s="1"/>
      <c r="F15" s="1"/>
      <c r="G15" s="1"/>
      <c r="H15" s="1"/>
    </row>
    <row r="16" spans="1:8" ht="12" customHeight="1">
      <c r="A16" s="1"/>
      <c r="B16" s="227" t="s">
        <v>377</v>
      </c>
      <c r="C16" s="226">
        <v>0</v>
      </c>
      <c r="D16" s="1"/>
      <c r="E16" s="1"/>
      <c r="F16" s="1"/>
      <c r="G16" s="1"/>
      <c r="H16" s="1"/>
    </row>
    <row r="17" spans="1:8" ht="12" customHeight="1">
      <c r="A17" s="1"/>
      <c r="B17" s="228" t="s">
        <v>378</v>
      </c>
      <c r="C17" s="226">
        <v>0</v>
      </c>
      <c r="D17" s="1"/>
      <c r="E17" s="1"/>
      <c r="F17" s="1"/>
      <c r="G17" s="1"/>
      <c r="H17" s="1"/>
    </row>
    <row r="18" spans="1:8" ht="12" customHeight="1">
      <c r="A18" s="1"/>
      <c r="B18" s="227" t="s">
        <v>379</v>
      </c>
      <c r="C18" s="226">
        <v>0</v>
      </c>
      <c r="D18" s="1"/>
      <c r="E18" s="1"/>
      <c r="F18" s="1"/>
      <c r="G18" s="1"/>
      <c r="H18" s="1"/>
    </row>
    <row r="19" spans="1:8" ht="12" customHeight="1">
      <c r="A19" s="1"/>
      <c r="B19" s="228" t="s">
        <v>380</v>
      </c>
      <c r="C19" s="226">
        <v>0</v>
      </c>
      <c r="D19" s="1"/>
      <c r="E19" s="1"/>
      <c r="F19" s="1"/>
      <c r="G19" s="1"/>
      <c r="H19" s="1"/>
    </row>
    <row r="20" spans="1:8" ht="12" customHeight="1">
      <c r="A20" s="1"/>
      <c r="B20" s="227" t="s">
        <v>381</v>
      </c>
      <c r="C20" s="226">
        <v>0</v>
      </c>
      <c r="D20" s="1"/>
      <c r="E20" s="1"/>
      <c r="F20" s="1"/>
      <c r="G20" s="1"/>
      <c r="H20" s="1"/>
    </row>
    <row r="21" spans="1:8" ht="12" customHeight="1">
      <c r="A21" s="1"/>
      <c r="B21" s="228" t="s">
        <v>382</v>
      </c>
      <c r="C21" s="226">
        <v>0</v>
      </c>
      <c r="D21" s="1"/>
      <c r="E21" s="1"/>
      <c r="F21" s="1"/>
      <c r="G21" s="1"/>
      <c r="H21" s="1"/>
    </row>
    <row r="22" spans="1:8" ht="12" customHeight="1">
      <c r="A22" s="1"/>
      <c r="B22" s="30" t="s">
        <v>186</v>
      </c>
      <c r="C22" s="224">
        <v>1</v>
      </c>
      <c r="D22" s="1"/>
      <c r="E22" s="1"/>
      <c r="F22" s="1"/>
      <c r="G22" s="1"/>
      <c r="H22" s="1"/>
    </row>
    <row r="23" spans="1:8" ht="12" customHeight="1">
      <c r="B23" s="32" t="s">
        <v>187</v>
      </c>
      <c r="C23" s="225">
        <v>1</v>
      </c>
    </row>
    <row r="24" spans="1:8" ht="12" customHeight="1">
      <c r="B24" s="30" t="s">
        <v>188</v>
      </c>
      <c r="C24" s="31" t="s">
        <v>37</v>
      </c>
      <c r="E24" s="229" t="s">
        <v>388</v>
      </c>
      <c r="F24" s="229"/>
      <c r="G24" s="229"/>
    </row>
    <row r="25" spans="1:8" ht="12" customHeight="1">
      <c r="B25" s="32" t="s">
        <v>189</v>
      </c>
      <c r="C25" s="225">
        <v>3</v>
      </c>
      <c r="E25" s="229"/>
      <c r="F25" s="229"/>
      <c r="G25" s="229"/>
    </row>
    <row r="26" spans="1:8" ht="12" customHeight="1">
      <c r="B26" s="30" t="s">
        <v>191</v>
      </c>
      <c r="C26" s="224">
        <v>3</v>
      </c>
      <c r="E26" s="229"/>
      <c r="F26" s="229"/>
      <c r="G26" s="229"/>
    </row>
    <row r="27" spans="1:8" ht="12" customHeight="1">
      <c r="B27" s="32" t="s">
        <v>192</v>
      </c>
      <c r="C27" s="33" t="s">
        <v>37</v>
      </c>
      <c r="E27" s="229"/>
      <c r="F27" s="229"/>
      <c r="G27" s="229"/>
    </row>
    <row r="28" spans="1:8" ht="12" customHeight="1">
      <c r="B28" s="30" t="s">
        <v>193</v>
      </c>
      <c r="C28" s="31" t="s">
        <v>37</v>
      </c>
      <c r="E28" s="229"/>
      <c r="F28" s="229"/>
      <c r="G28" s="229"/>
    </row>
    <row r="29" spans="1:8" ht="12" customHeight="1">
      <c r="B29" s="32" t="s">
        <v>194</v>
      </c>
      <c r="C29" s="33" t="s">
        <v>37</v>
      </c>
      <c r="E29" s="229"/>
      <c r="F29" s="229"/>
      <c r="G29" s="229"/>
    </row>
    <row r="30" spans="1:8" ht="12" customHeight="1">
      <c r="B30" s="30" t="s">
        <v>195</v>
      </c>
      <c r="C30" s="224">
        <v>1</v>
      </c>
      <c r="E30" s="229"/>
      <c r="F30" s="229"/>
      <c r="G30" s="229"/>
    </row>
    <row r="31" spans="1:8" ht="12" customHeight="1">
      <c r="B31" s="32" t="s">
        <v>196</v>
      </c>
      <c r="C31" s="225">
        <v>1</v>
      </c>
      <c r="E31" s="229"/>
      <c r="F31" s="229"/>
      <c r="G31" s="229"/>
    </row>
    <row r="32" spans="1:8" ht="12" customHeight="1">
      <c r="B32" s="30" t="s">
        <v>197</v>
      </c>
      <c r="C32" s="224">
        <v>1</v>
      </c>
      <c r="E32" s="229"/>
      <c r="F32" s="229"/>
      <c r="G32" s="229"/>
    </row>
    <row r="33" spans="2:7" ht="12" customHeight="1">
      <c r="B33" s="32" t="s">
        <v>198</v>
      </c>
      <c r="C33" s="225">
        <v>1</v>
      </c>
      <c r="E33" s="229"/>
      <c r="F33" s="229"/>
      <c r="G33" s="229"/>
    </row>
    <row r="34" spans="2:7">
      <c r="B34" s="34" t="s">
        <v>199</v>
      </c>
      <c r="C34" s="35" t="s">
        <v>176</v>
      </c>
      <c r="E34" s="229"/>
      <c r="F34" s="229"/>
      <c r="G34" s="229"/>
    </row>
    <row r="49" spans="2:2">
      <c r="B49" s="227" t="s">
        <v>186</v>
      </c>
    </row>
    <row r="50" spans="2:2">
      <c r="B50" s="228" t="s">
        <v>187</v>
      </c>
    </row>
    <row r="51" spans="2:2">
      <c r="B51" s="227" t="s">
        <v>188</v>
      </c>
    </row>
    <row r="52" spans="2:2">
      <c r="B52" s="228" t="s">
        <v>189</v>
      </c>
    </row>
    <row r="53" spans="2:2">
      <c r="B53" s="227" t="s">
        <v>191</v>
      </c>
    </row>
    <row r="54" spans="2:2">
      <c r="B54" s="228" t="s">
        <v>192</v>
      </c>
    </row>
    <row r="55" spans="2:2">
      <c r="B55" s="227" t="s">
        <v>193</v>
      </c>
    </row>
    <row r="56" spans="2:2">
      <c r="B56" s="228" t="s">
        <v>194</v>
      </c>
    </row>
    <row r="57" spans="2:2">
      <c r="B57" s="227" t="s">
        <v>195</v>
      </c>
    </row>
    <row r="58" spans="2:2">
      <c r="B58" s="228" t="s">
        <v>196</v>
      </c>
    </row>
    <row r="59" spans="2:2">
      <c r="B59" s="227" t="s">
        <v>197</v>
      </c>
    </row>
    <row r="60" spans="2:2">
      <c r="B60" s="228" t="s">
        <v>198</v>
      </c>
    </row>
    <row r="61" spans="2:2">
      <c r="B61" s="227" t="s">
        <v>383</v>
      </c>
    </row>
    <row r="62" spans="2:2">
      <c r="B62" s="228" t="s">
        <v>384</v>
      </c>
    </row>
    <row r="63" spans="2:2">
      <c r="B63" s="227" t="s">
        <v>385</v>
      </c>
    </row>
    <row r="64" spans="2:2">
      <c r="B64" s="228" t="s">
        <v>386</v>
      </c>
    </row>
    <row r="65" spans="2:2">
      <c r="B65" s="227" t="s">
        <v>387</v>
      </c>
    </row>
  </sheetData>
  <mergeCells count="10">
    <mergeCell ref="B5:D5"/>
    <mergeCell ref="B6:D6"/>
    <mergeCell ref="B7:D7"/>
    <mergeCell ref="B8:G8"/>
    <mergeCell ref="E24:G34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200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201</v>
      </c>
      <c r="M8" s="124"/>
      <c r="N8" s="124"/>
      <c r="O8" s="124"/>
      <c r="P8" s="124"/>
      <c r="Q8" s="124"/>
      <c r="R8" s="124"/>
      <c r="S8" s="123" t="s">
        <v>202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203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204</v>
      </c>
      <c r="M9" s="126"/>
      <c r="N9" s="126"/>
      <c r="O9" s="126"/>
      <c r="P9" s="126"/>
      <c r="Q9" s="126"/>
      <c r="R9" s="126"/>
      <c r="S9" s="125" t="s">
        <v>190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205</v>
      </c>
      <c r="C10" s="128"/>
      <c r="D10" s="129" t="s">
        <v>206</v>
      </c>
      <c r="E10" s="130"/>
      <c r="F10" s="130"/>
      <c r="G10" s="130"/>
      <c r="H10" s="129" t="s">
        <v>207</v>
      </c>
      <c r="I10" s="130"/>
      <c r="J10" s="130"/>
      <c r="K10" s="131" t="s">
        <v>208</v>
      </c>
      <c r="L10" s="132"/>
      <c r="M10" s="132"/>
      <c r="N10" s="133" t="s">
        <v>209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210</v>
      </c>
      <c r="C14" s="136"/>
      <c r="D14" s="137" t="s">
        <v>211</v>
      </c>
      <c r="E14" s="138"/>
      <c r="F14" s="138"/>
      <c r="G14" s="138"/>
      <c r="H14" s="139" t="s">
        <v>212</v>
      </c>
      <c r="I14" s="140"/>
      <c r="J14" s="140"/>
      <c r="K14" s="141" t="s">
        <v>213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214</v>
      </c>
      <c r="C16" s="145"/>
      <c r="D16" s="146" t="s">
        <v>215</v>
      </c>
      <c r="E16" s="147"/>
      <c r="F16" s="147"/>
      <c r="G16" s="147"/>
      <c r="H16" s="148" t="s">
        <v>212</v>
      </c>
      <c r="I16" s="149"/>
      <c r="J16" s="149"/>
      <c r="K16" s="150" t="s">
        <v>216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217</v>
      </c>
      <c r="C17" s="136"/>
      <c r="D17" s="137" t="s">
        <v>218</v>
      </c>
      <c r="E17" s="138"/>
      <c r="F17" s="138"/>
      <c r="G17" s="138"/>
      <c r="H17" s="139" t="s">
        <v>212</v>
      </c>
      <c r="I17" s="140"/>
      <c r="J17" s="140"/>
      <c r="K17" s="141" t="s">
        <v>219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220</v>
      </c>
      <c r="C18" s="145"/>
      <c r="D18" s="146" t="s">
        <v>221</v>
      </c>
      <c r="E18" s="147"/>
      <c r="F18" s="147"/>
      <c r="G18" s="147"/>
      <c r="H18" s="148" t="s">
        <v>222</v>
      </c>
      <c r="I18" s="149"/>
      <c r="J18" s="149"/>
      <c r="K18" s="150" t="s">
        <v>139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223</v>
      </c>
      <c r="C19" s="136"/>
      <c r="D19" s="137" t="s">
        <v>224</v>
      </c>
      <c r="E19" s="138"/>
      <c r="F19" s="138"/>
      <c r="G19" s="138"/>
      <c r="H19" s="139" t="s">
        <v>222</v>
      </c>
      <c r="I19" s="140"/>
      <c r="J19" s="140"/>
      <c r="K19" s="141" t="s">
        <v>225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226</v>
      </c>
      <c r="C20" s="145"/>
      <c r="D20" s="146" t="s">
        <v>227</v>
      </c>
      <c r="E20" s="147"/>
      <c r="F20" s="147"/>
      <c r="G20" s="147"/>
      <c r="H20" s="148" t="s">
        <v>228</v>
      </c>
      <c r="I20" s="149"/>
      <c r="J20" s="149"/>
      <c r="K20" s="150" t="s">
        <v>229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230</v>
      </c>
      <c r="C21" s="153"/>
      <c r="D21" s="154" t="s">
        <v>231</v>
      </c>
      <c r="E21" s="155"/>
      <c r="F21" s="155"/>
      <c r="G21" s="155"/>
      <c r="H21" s="156" t="s">
        <v>228</v>
      </c>
      <c r="I21" s="157"/>
      <c r="J21" s="157"/>
      <c r="K21" s="158" t="s">
        <v>232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233</v>
      </c>
      <c r="C23" s="128"/>
      <c r="D23" s="128"/>
      <c r="E23" s="129" t="s">
        <v>234</v>
      </c>
      <c r="F23" s="130"/>
      <c r="G23" s="131" t="s">
        <v>235</v>
      </c>
      <c r="H23" s="132"/>
      <c r="I23" s="38" t="s">
        <v>236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185</v>
      </c>
      <c r="C25" s="162"/>
      <c r="D25" s="162"/>
      <c r="E25" s="139" t="s">
        <v>212</v>
      </c>
      <c r="F25" s="140"/>
      <c r="G25" s="141" t="s">
        <v>176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237</v>
      </c>
      <c r="C26" s="164"/>
      <c r="D26" s="164"/>
      <c r="E26" s="148" t="s">
        <v>238</v>
      </c>
      <c r="F26" s="149"/>
      <c r="G26" s="150" t="s">
        <v>239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240</v>
      </c>
      <c r="C27" s="162"/>
      <c r="D27" s="162"/>
      <c r="E27" s="139" t="s">
        <v>241</v>
      </c>
      <c r="F27" s="140"/>
      <c r="G27" s="141" t="s">
        <v>239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242</v>
      </c>
      <c r="C28" s="164"/>
      <c r="D28" s="164"/>
      <c r="E28" s="148" t="s">
        <v>243</v>
      </c>
      <c r="F28" s="149"/>
      <c r="G28" s="150" t="s">
        <v>239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244</v>
      </c>
      <c r="C29" s="162"/>
      <c r="D29" s="162"/>
      <c r="E29" s="139" t="s">
        <v>245</v>
      </c>
      <c r="F29" s="140"/>
      <c r="G29" s="141" t="s">
        <v>239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246</v>
      </c>
      <c r="C30" s="164"/>
      <c r="D30" s="164"/>
      <c r="E30" s="148" t="s">
        <v>247</v>
      </c>
      <c r="F30" s="149"/>
      <c r="G30" s="150" t="s">
        <v>239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248</v>
      </c>
      <c r="C31" s="162"/>
      <c r="D31" s="162"/>
      <c r="E31" s="139" t="s">
        <v>249</v>
      </c>
      <c r="F31" s="140"/>
      <c r="G31" s="141" t="s">
        <v>239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250</v>
      </c>
      <c r="C32" s="164"/>
      <c r="D32" s="164"/>
      <c r="E32" s="148" t="s">
        <v>251</v>
      </c>
      <c r="F32" s="149"/>
      <c r="G32" s="150" t="s">
        <v>239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252</v>
      </c>
      <c r="C33" s="162"/>
      <c r="D33" s="162"/>
      <c r="E33" s="139" t="s">
        <v>251</v>
      </c>
      <c r="F33" s="140"/>
      <c r="G33" s="141" t="s">
        <v>239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253</v>
      </c>
      <c r="C34" s="164"/>
      <c r="D34" s="164"/>
      <c r="E34" s="148" t="s">
        <v>251</v>
      </c>
      <c r="F34" s="149"/>
      <c r="G34" s="150" t="s">
        <v>239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254</v>
      </c>
      <c r="C35" s="162"/>
      <c r="D35" s="162"/>
      <c r="E35" s="139" t="s">
        <v>251</v>
      </c>
      <c r="F35" s="140"/>
      <c r="G35" s="141" t="s">
        <v>239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255</v>
      </c>
      <c r="C36" s="164"/>
      <c r="D36" s="164"/>
      <c r="E36" s="148" t="s">
        <v>251</v>
      </c>
      <c r="F36" s="149"/>
      <c r="G36" s="150" t="s">
        <v>239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256</v>
      </c>
      <c r="C37" s="162"/>
      <c r="D37" s="162"/>
      <c r="E37" s="139" t="s">
        <v>251</v>
      </c>
      <c r="F37" s="140"/>
      <c r="G37" s="141" t="s">
        <v>239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257</v>
      </c>
      <c r="C38" s="164"/>
      <c r="D38" s="164"/>
      <c r="E38" s="148" t="s">
        <v>222</v>
      </c>
      <c r="F38" s="149"/>
      <c r="G38" s="150" t="s">
        <v>239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258</v>
      </c>
      <c r="C39" s="162"/>
      <c r="D39" s="162"/>
      <c r="E39" s="139" t="s">
        <v>222</v>
      </c>
      <c r="F39" s="140"/>
      <c r="G39" s="141" t="s">
        <v>239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259</v>
      </c>
      <c r="C40" s="164"/>
      <c r="D40" s="164"/>
      <c r="E40" s="148" t="s">
        <v>222</v>
      </c>
      <c r="F40" s="149"/>
      <c r="G40" s="150" t="s">
        <v>239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260</v>
      </c>
      <c r="C41" s="162"/>
      <c r="D41" s="162"/>
      <c r="E41" s="139" t="s">
        <v>222</v>
      </c>
      <c r="F41" s="140"/>
      <c r="G41" s="141" t="s">
        <v>239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261</v>
      </c>
      <c r="C42" s="164"/>
      <c r="D42" s="164"/>
      <c r="E42" s="148" t="s">
        <v>222</v>
      </c>
      <c r="F42" s="149"/>
      <c r="G42" s="150" t="s">
        <v>239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262</v>
      </c>
      <c r="C43" s="162"/>
      <c r="D43" s="162"/>
      <c r="E43" s="139" t="s">
        <v>222</v>
      </c>
      <c r="F43" s="140"/>
      <c r="G43" s="141" t="s">
        <v>239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263</v>
      </c>
      <c r="C44" s="164"/>
      <c r="D44" s="164"/>
      <c r="E44" s="148" t="s">
        <v>225</v>
      </c>
      <c r="F44" s="149"/>
      <c r="G44" s="150" t="s">
        <v>239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264</v>
      </c>
      <c r="C45" s="162"/>
      <c r="D45" s="162"/>
      <c r="E45" s="139" t="s">
        <v>225</v>
      </c>
      <c r="F45" s="140"/>
      <c r="G45" s="141" t="s">
        <v>239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265</v>
      </c>
      <c r="C46" s="164"/>
      <c r="D46" s="164"/>
      <c r="E46" s="148" t="s">
        <v>225</v>
      </c>
      <c r="F46" s="149"/>
      <c r="G46" s="150" t="s">
        <v>239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266</v>
      </c>
      <c r="C47" s="162"/>
      <c r="D47" s="162"/>
      <c r="E47" s="139" t="s">
        <v>225</v>
      </c>
      <c r="F47" s="140"/>
      <c r="G47" s="141" t="s">
        <v>239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267</v>
      </c>
      <c r="C48" s="164"/>
      <c r="D48" s="164"/>
      <c r="E48" s="148" t="s">
        <v>225</v>
      </c>
      <c r="F48" s="149"/>
      <c r="G48" s="150" t="s">
        <v>239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268</v>
      </c>
      <c r="C49" s="162"/>
      <c r="D49" s="162"/>
      <c r="E49" s="139" t="s">
        <v>225</v>
      </c>
      <c r="F49" s="140"/>
      <c r="G49" s="141" t="s">
        <v>239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269</v>
      </c>
      <c r="C50" s="164"/>
      <c r="D50" s="164"/>
      <c r="E50" s="148" t="s">
        <v>225</v>
      </c>
      <c r="F50" s="149"/>
      <c r="G50" s="150" t="s">
        <v>239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270</v>
      </c>
      <c r="C51" s="162"/>
      <c r="D51" s="162"/>
      <c r="E51" s="139" t="s">
        <v>225</v>
      </c>
      <c r="F51" s="140"/>
      <c r="G51" s="141" t="s">
        <v>239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271</v>
      </c>
      <c r="C52" s="164"/>
      <c r="D52" s="164"/>
      <c r="E52" s="148" t="s">
        <v>225</v>
      </c>
      <c r="F52" s="149"/>
      <c r="G52" s="150" t="s">
        <v>239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272</v>
      </c>
      <c r="C53" s="162"/>
      <c r="D53" s="162"/>
      <c r="E53" s="139" t="s">
        <v>225</v>
      </c>
      <c r="F53" s="140"/>
      <c r="G53" s="141" t="s">
        <v>239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273</v>
      </c>
      <c r="C54" s="164"/>
      <c r="D54" s="164"/>
      <c r="E54" s="148" t="s">
        <v>225</v>
      </c>
      <c r="F54" s="149"/>
      <c r="G54" s="150" t="s">
        <v>239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274</v>
      </c>
      <c r="C55" s="162"/>
      <c r="D55" s="162"/>
      <c r="E55" s="139" t="s">
        <v>225</v>
      </c>
      <c r="F55" s="140"/>
      <c r="G55" s="141" t="s">
        <v>239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275</v>
      </c>
      <c r="C56" s="164"/>
      <c r="D56" s="164"/>
      <c r="E56" s="148" t="s">
        <v>225</v>
      </c>
      <c r="F56" s="149"/>
      <c r="G56" s="150" t="s">
        <v>239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276</v>
      </c>
      <c r="C57" s="162"/>
      <c r="D57" s="162"/>
      <c r="E57" s="139" t="s">
        <v>225</v>
      </c>
      <c r="F57" s="140"/>
      <c r="G57" s="141" t="s">
        <v>239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277</v>
      </c>
      <c r="C58" s="166"/>
      <c r="D58" s="166"/>
      <c r="E58" s="167" t="s">
        <v>225</v>
      </c>
      <c r="F58" s="168"/>
      <c r="G58" s="169" t="s">
        <v>239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278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279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280</v>
      </c>
      <c r="N60" s="45"/>
      <c r="O60" s="45"/>
      <c r="P60" s="45"/>
      <c r="Q60" s="171" t="s">
        <v>281</v>
      </c>
      <c r="R60" s="172"/>
      <c r="S60" s="172"/>
      <c r="T60" s="172"/>
      <c r="U60" s="44" t="s">
        <v>282</v>
      </c>
      <c r="V60" s="45"/>
      <c r="W60" s="45"/>
      <c r="X60" s="173" t="s">
        <v>283</v>
      </c>
      <c r="Y60" s="174"/>
      <c r="Z60" s="1"/>
    </row>
    <row r="61" spans="1:26" ht="12" customHeight="1">
      <c r="A61" s="1"/>
      <c r="B61" s="48" t="s">
        <v>284</v>
      </c>
      <c r="C61" s="49"/>
      <c r="D61" s="49"/>
      <c r="E61" s="49"/>
      <c r="F61" s="49"/>
      <c r="G61" s="49"/>
      <c r="H61" s="49"/>
      <c r="I61" s="49"/>
      <c r="J61" s="171" t="s">
        <v>285</v>
      </c>
      <c r="K61" s="172"/>
      <c r="L61" s="172"/>
      <c r="M61" s="52" t="s">
        <v>286</v>
      </c>
      <c r="N61" s="53"/>
      <c r="O61" s="53"/>
      <c r="P61" s="53"/>
      <c r="Q61" s="175" t="s">
        <v>287</v>
      </c>
      <c r="R61" s="176"/>
      <c r="S61" s="176"/>
      <c r="T61" s="176"/>
      <c r="U61" s="52" t="s">
        <v>288</v>
      </c>
      <c r="V61" s="53"/>
      <c r="W61" s="53"/>
      <c r="X61" s="177" t="s">
        <v>101</v>
      </c>
      <c r="Y61" s="178"/>
      <c r="Z61" s="1"/>
    </row>
    <row r="62" spans="1:26" ht="12" customHeight="1">
      <c r="A62" s="1"/>
      <c r="B62" s="48" t="s">
        <v>289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290</v>
      </c>
      <c r="N62" s="53"/>
      <c r="O62" s="53"/>
      <c r="P62" s="53"/>
      <c r="Q62" s="175" t="s">
        <v>291</v>
      </c>
      <c r="R62" s="176"/>
      <c r="S62" s="176"/>
      <c r="T62" s="176"/>
      <c r="U62" s="179" t="s">
        <v>292</v>
      </c>
      <c r="V62" s="180"/>
      <c r="W62" s="180"/>
      <c r="X62" s="177" t="s">
        <v>293</v>
      </c>
      <c r="Y62" s="178"/>
      <c r="Z62" s="1"/>
    </row>
    <row r="63" spans="1:26" ht="0.95" customHeight="1">
      <c r="A63" s="1"/>
      <c r="B63" s="56" t="s">
        <v>294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295</v>
      </c>
      <c r="N63" s="61"/>
      <c r="O63" s="61"/>
      <c r="P63" s="61"/>
      <c r="Q63" s="181" t="s">
        <v>296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297</v>
      </c>
      <c r="V64" s="184"/>
      <c r="W64" s="184"/>
      <c r="X64" s="185" t="s">
        <v>298</v>
      </c>
      <c r="Y64" s="186"/>
      <c r="Z64" s="1"/>
    </row>
    <row r="65" spans="1:26" ht="18" customHeight="1">
      <c r="A65" s="1"/>
      <c r="B65" s="38" t="s">
        <v>299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300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202</v>
      </c>
      <c r="P66" s="188"/>
      <c r="Q66" s="188"/>
      <c r="R66" s="187" t="s">
        <v>301</v>
      </c>
      <c r="S66" s="188"/>
      <c r="T66" s="188"/>
      <c r="U66" s="188"/>
      <c r="V66" s="188"/>
      <c r="W66" s="187" t="s">
        <v>302</v>
      </c>
      <c r="X66" s="188"/>
      <c r="Y66" s="188"/>
      <c r="Z66" s="1"/>
    </row>
    <row r="67" spans="1:26" ht="15.9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303</v>
      </c>
      <c r="P68" s="192"/>
      <c r="Q68" s="192"/>
      <c r="R68" s="193" t="s">
        <v>304</v>
      </c>
      <c r="S68" s="194"/>
      <c r="T68" s="194"/>
      <c r="U68" s="194"/>
      <c r="V68" s="194"/>
      <c r="W68" s="195" t="s">
        <v>305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306</v>
      </c>
      <c r="P69" s="198"/>
      <c r="Q69" s="198"/>
      <c r="R69" s="199" t="s">
        <v>307</v>
      </c>
      <c r="S69" s="200"/>
      <c r="T69" s="200"/>
      <c r="U69" s="200"/>
      <c r="V69" s="200"/>
      <c r="W69" s="201" t="s">
        <v>308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309</v>
      </c>
      <c r="P70" s="204"/>
      <c r="Q70" s="204"/>
      <c r="R70" s="205" t="s">
        <v>307</v>
      </c>
      <c r="S70" s="206"/>
      <c r="T70" s="206"/>
      <c r="U70" s="206"/>
      <c r="V70" s="206"/>
      <c r="W70" s="207" t="s">
        <v>310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306</v>
      </c>
      <c r="P71" s="198"/>
      <c r="Q71" s="198"/>
      <c r="R71" s="199" t="s">
        <v>311</v>
      </c>
      <c r="S71" s="200"/>
      <c r="T71" s="200"/>
      <c r="U71" s="200"/>
      <c r="V71" s="200"/>
      <c r="W71" s="201" t="s">
        <v>312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309</v>
      </c>
      <c r="P72" s="204"/>
      <c r="Q72" s="204"/>
      <c r="R72" s="205" t="s">
        <v>311</v>
      </c>
      <c r="S72" s="206"/>
      <c r="T72" s="206"/>
      <c r="U72" s="206"/>
      <c r="V72" s="206"/>
      <c r="W72" s="207" t="s">
        <v>313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314</v>
      </c>
      <c r="P73" s="210"/>
      <c r="Q73" s="210"/>
      <c r="R73" s="211" t="s">
        <v>304</v>
      </c>
      <c r="S73" s="212"/>
      <c r="T73" s="212"/>
      <c r="U73" s="212"/>
      <c r="V73" s="212"/>
      <c r="W73" s="213" t="s">
        <v>315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316</v>
      </c>
      <c r="P74" s="216"/>
      <c r="Q74" s="216"/>
      <c r="R74" s="217" t="s">
        <v>304</v>
      </c>
      <c r="S74" s="218"/>
      <c r="T74" s="218"/>
      <c r="U74" s="218"/>
      <c r="V74" s="218"/>
      <c r="W74" s="219" t="s">
        <v>317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2026-01-19T12:52:35Z</dcterms:created>
  <dcterms:modified xsi:type="dcterms:W3CDTF">2026-01-19T12:52:35Z</dcterms:modified>
</cp:coreProperties>
</file>